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vcfs01\Company\Oddeleni\Prodej\Kancelář\Interní školitelé\~ Marek Kulíšek\moje\pinec děti okres\sezóna 2022-2023\turnaje mládež okres\"/>
    </mc:Choice>
  </mc:AlternateContent>
  <xr:revisionPtr revIDLastSave="0" documentId="13_ncr:1_{49A4594A-3A00-48DF-9EAC-63A9D090C9FE}" xr6:coauthVersionLast="36" xr6:coauthVersionMax="36" xr10:uidLastSave="{00000000-0000-0000-0000-000000000000}"/>
  <bookViews>
    <workbookView xWindow="0" yWindow="0" windowWidth="19200" windowHeight="6900" activeTab="4" xr2:uid="{00000000-000D-0000-FFFF-FFFF00000000}"/>
  </bookViews>
  <sheets>
    <sheet name="U19" sheetId="1" r:id="rId1"/>
    <sheet name="U17" sheetId="5" r:id="rId2"/>
    <sheet name="U15" sheetId="4" r:id="rId3"/>
    <sheet name="U13" sheetId="3" r:id="rId4"/>
    <sheet name="U11" sheetId="6" r:id="rId5"/>
  </sheets>
  <definedNames>
    <definedName name="_xlnm.Print_Area" localSheetId="4">'U11'!$A$1:$L$32</definedName>
    <definedName name="_xlnm.Print_Area" localSheetId="3">'U13'!$A$1:$L$32</definedName>
    <definedName name="_xlnm.Print_Area" localSheetId="2">'U15'!$A$1:$L$32</definedName>
    <definedName name="_xlnm.Print_Area" localSheetId="1">'U17'!$A$1:$L$32</definedName>
    <definedName name="_xlnm.Print_Area" localSheetId="0">'U19'!$A$1:$L$32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9" i="1"/>
  <c r="L8" i="1"/>
  <c r="L6" i="1"/>
  <c r="L5" i="1"/>
  <c r="L4" i="1"/>
  <c r="L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L13" i="5"/>
  <c r="L12" i="5"/>
  <c r="L11" i="5"/>
  <c r="L10" i="5"/>
  <c r="L9" i="5"/>
  <c r="L8" i="5"/>
  <c r="L7" i="5"/>
  <c r="L6" i="5"/>
  <c r="L5" i="5"/>
  <c r="L4" i="5"/>
  <c r="L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L24" i="4"/>
  <c r="L20" i="4"/>
  <c r="L19" i="4"/>
  <c r="L18" i="4"/>
  <c r="L12" i="4"/>
  <c r="L11" i="4"/>
  <c r="L10" i="4"/>
  <c r="L9" i="4"/>
  <c r="L8" i="4"/>
  <c r="L7" i="4"/>
  <c r="L5" i="4"/>
  <c r="L4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L23" i="3"/>
  <c r="L21" i="3"/>
  <c r="L18" i="3"/>
  <c r="L17" i="3"/>
  <c r="L16" i="3"/>
  <c r="L15" i="3"/>
  <c r="L14" i="3"/>
  <c r="L11" i="3"/>
  <c r="L13" i="3"/>
  <c r="L12" i="3"/>
  <c r="L10" i="3"/>
  <c r="L9" i="3"/>
  <c r="L8" i="3"/>
  <c r="L5" i="3"/>
  <c r="L6" i="3"/>
  <c r="L4" i="3"/>
  <c r="L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L19" i="6"/>
  <c r="L17" i="6"/>
  <c r="L15" i="6"/>
  <c r="L14" i="6"/>
  <c r="L5" i="6"/>
  <c r="L4" i="6"/>
  <c r="L11" i="6"/>
  <c r="L9" i="6"/>
  <c r="L7" i="6"/>
  <c r="L6" i="6"/>
  <c r="L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L18" i="5" l="1"/>
  <c r="L17" i="5"/>
  <c r="L21" i="4"/>
  <c r="L22" i="4"/>
  <c r="L17" i="4"/>
  <c r="L16" i="4"/>
  <c r="L15" i="4"/>
  <c r="L14" i="4"/>
  <c r="L13" i="4"/>
  <c r="L27" i="3"/>
  <c r="L25" i="3"/>
  <c r="L22" i="3"/>
  <c r="L20" i="3"/>
  <c r="L19" i="3"/>
  <c r="L21" i="6"/>
  <c r="L20" i="6"/>
  <c r="L16" i="6"/>
  <c r="L13" i="6"/>
  <c r="L12" i="6"/>
  <c r="L6" i="4" l="1"/>
  <c r="L16" i="5" l="1"/>
  <c r="L19" i="5"/>
  <c r="L15" i="5"/>
  <c r="L23" i="4"/>
  <c r="L28" i="4"/>
  <c r="L29" i="4"/>
  <c r="L28" i="3"/>
  <c r="L7" i="3"/>
  <c r="L24" i="6"/>
  <c r="L18" i="6"/>
  <c r="L10" i="6"/>
  <c r="L26" i="3" l="1"/>
  <c r="L27" i="4"/>
  <c r="L8" i="6"/>
  <c r="L26" i="4" l="1"/>
  <c r="L25" i="4"/>
  <c r="L27" i="6"/>
  <c r="L26" i="6"/>
  <c r="L25" i="6"/>
  <c r="L12" i="1" l="1"/>
  <c r="L11" i="1"/>
  <c r="L7" i="1"/>
  <c r="L14" i="5"/>
  <c r="L23" i="6"/>
  <c r="L16" i="1" l="1"/>
  <c r="L14" i="1"/>
  <c r="L15" i="1"/>
  <c r="L30" i="4"/>
  <c r="L3" i="4"/>
  <c r="L22" i="6"/>
  <c r="L24" i="3"/>
  <c r="L28" i="6"/>
  <c r="L29" i="6"/>
  <c r="L30" i="6"/>
  <c r="L31" i="6"/>
  <c r="L32" i="6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1" i="4"/>
  <c r="L32" i="4"/>
  <c r="L29" i="3"/>
  <c r="L30" i="3"/>
  <c r="L31" i="3"/>
  <c r="L32" i="3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3" i="1"/>
</calcChain>
</file>

<file path=xl/sharedStrings.xml><?xml version="1.0" encoding="utf-8"?>
<sst xmlns="http://schemas.openxmlformats.org/spreadsheetml/2006/main" count="779" uniqueCount="166">
  <si>
    <t>Příjmení</t>
  </si>
  <si>
    <t>Oddíl</t>
  </si>
  <si>
    <t>Pořadí</t>
  </si>
  <si>
    <t>2.</t>
  </si>
  <si>
    <t>3.</t>
  </si>
  <si>
    <t>1.</t>
  </si>
  <si>
    <t>1.BTM</t>
  </si>
  <si>
    <t>2.BTM</t>
  </si>
  <si>
    <t>3.BTM</t>
  </si>
  <si>
    <t>4.BTM</t>
  </si>
  <si>
    <t>5.BTM</t>
  </si>
  <si>
    <t>Přebory</t>
  </si>
  <si>
    <t>Celkem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</si>
  <si>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</si>
  <si>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</si>
  <si>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</si>
  <si>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</si>
  <si>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</si>
  <si>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</si>
  <si>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</si>
  <si>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</si>
  <si>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</si>
  <si>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</si>
  <si>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</si>
  <si>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</si>
  <si>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</si>
  <si>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</si>
  <si>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</si>
  <si>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</si>
  <si>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</si>
  <si>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</si>
  <si>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</si>
  <si>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</si>
  <si>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</si>
  <si>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</si>
  <si>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</si>
  <si>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</si>
  <si>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</si>
  <si>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</si>
  <si>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</si>
  <si>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Body</t>
  </si>
  <si>
    <t>Body
přebory</t>
  </si>
  <si>
    <t>Koeficient</t>
  </si>
  <si>
    <t>Úvaly</t>
  </si>
  <si>
    <t>TTC Říčany</t>
  </si>
  <si>
    <t>TTC Brandýs nad Labem</t>
  </si>
  <si>
    <t>Odolena Voda</t>
  </si>
  <si>
    <t>SOKOL Přezletice
12.11.2022</t>
  </si>
  <si>
    <t>Odolena Voda
4.12.2022</t>
  </si>
  <si>
    <t>Spartak Čelákovice
22.10.2022</t>
  </si>
  <si>
    <t>Spartak Čelákovice</t>
  </si>
  <si>
    <t>Novák Emil</t>
  </si>
  <si>
    <t>Cafmeyer Thomas</t>
  </si>
  <si>
    <t>Jizera Káraný</t>
  </si>
  <si>
    <t>Štádler Adam</t>
  </si>
  <si>
    <t>Klouček Antonín</t>
  </si>
  <si>
    <t>Novák Eliáš</t>
  </si>
  <si>
    <t>Jansa Antonín</t>
  </si>
  <si>
    <t>Hejda Lukáš</t>
  </si>
  <si>
    <t>Svatoš Jáchym</t>
  </si>
  <si>
    <t>Uhlíř Adam</t>
  </si>
  <si>
    <t>Egri František</t>
  </si>
  <si>
    <t>Sokol Přezletice</t>
  </si>
  <si>
    <t>Linka Michal</t>
  </si>
  <si>
    <t>Baštová Zuzana</t>
  </si>
  <si>
    <t>Marinov Daniel</t>
  </si>
  <si>
    <t>Příjmení a Jméno</t>
  </si>
  <si>
    <t>Vedral Dominik (U11)</t>
  </si>
  <si>
    <t>Dušák Adam</t>
  </si>
  <si>
    <t>Janoušek Jiří</t>
  </si>
  <si>
    <t>Hurný Jakub</t>
  </si>
  <si>
    <t>Flekačová Justína</t>
  </si>
  <si>
    <t>Přenosil Lukáš</t>
  </si>
  <si>
    <t>Rybář Milan</t>
  </si>
  <si>
    <t>Prokopovičová Karolína</t>
  </si>
  <si>
    <t>Ledecký Jan</t>
  </si>
  <si>
    <t>Dittmayer Adam</t>
  </si>
  <si>
    <t>Lev Dan</t>
  </si>
  <si>
    <t>Bešta Jan</t>
  </si>
  <si>
    <t>Zenkerová Veronika</t>
  </si>
  <si>
    <t>Vachová Laura</t>
  </si>
  <si>
    <t>Dušková Viktorie</t>
  </si>
  <si>
    <t>Cafmeyer Nathan</t>
  </si>
  <si>
    <t>Daněk Šimon</t>
  </si>
  <si>
    <t>Bergman Matyáš</t>
  </si>
  <si>
    <t>Antoš Václav</t>
  </si>
  <si>
    <t>Dušák Matěj</t>
  </si>
  <si>
    <t>Kadeřábek Filip</t>
  </si>
  <si>
    <t>Vedral Marek</t>
  </si>
  <si>
    <t>Sedláček Ruslan</t>
  </si>
  <si>
    <t>Svobodová Andrea</t>
  </si>
  <si>
    <t>Vach Petr</t>
  </si>
  <si>
    <t>Šmolík Matěj</t>
  </si>
  <si>
    <t>Veselý Václav</t>
  </si>
  <si>
    <t>Kebort Aleš</t>
  </si>
  <si>
    <t>Gruĺová Marie</t>
  </si>
  <si>
    <t>Trauškeová Anna</t>
  </si>
  <si>
    <t>Pivoňka Antonín</t>
  </si>
  <si>
    <t>Štembera Václav</t>
  </si>
  <si>
    <t>Hobzík Ondřej</t>
  </si>
  <si>
    <t>Baštecký Jan</t>
  </si>
  <si>
    <t>Pytelka Lukáš</t>
  </si>
  <si>
    <t>Sokol Líbeznice</t>
  </si>
  <si>
    <t>Koch Antonín</t>
  </si>
  <si>
    <t>Šup Daniel</t>
  </si>
  <si>
    <t>Rozhon Daniel</t>
  </si>
  <si>
    <t>Hliněnský Martin</t>
  </si>
  <si>
    <t>Korejs Adam</t>
  </si>
  <si>
    <t>Simandl Patrik</t>
  </si>
  <si>
    <t>Dušek Denis</t>
  </si>
  <si>
    <t>Krejčí Adam</t>
  </si>
  <si>
    <t>Martinák Dan</t>
  </si>
  <si>
    <t>Ulman Nicolas</t>
  </si>
  <si>
    <t>Veleba David</t>
  </si>
  <si>
    <t>Dittmayerová Jana</t>
  </si>
  <si>
    <t>Hanišák Lukáš</t>
  </si>
  <si>
    <t>Hanišák Tomáš</t>
  </si>
  <si>
    <t>Novák František</t>
  </si>
  <si>
    <t>Jankovská Monika</t>
  </si>
  <si>
    <t>Spartak Čelákovice
11.3.2023</t>
  </si>
  <si>
    <t>Cafneyer Nathan(U15)</t>
  </si>
  <si>
    <t>Tůma František</t>
  </si>
  <si>
    <t>Soušek Daniel</t>
  </si>
  <si>
    <t>Bubeníčková Kateřina</t>
  </si>
  <si>
    <t>Lomosík Štěpán</t>
  </si>
  <si>
    <t>Valenta Václav</t>
  </si>
  <si>
    <t>TTC Brandýs nad Labm23.4.2023</t>
  </si>
  <si>
    <t>Odolena Voda 30.4.2023</t>
  </si>
  <si>
    <t>kraj</t>
  </si>
  <si>
    <t>republika</t>
  </si>
  <si>
    <t>Vedral Dominik</t>
  </si>
  <si>
    <t>Šulek Jakub</t>
  </si>
  <si>
    <t>Mencl Adam</t>
  </si>
  <si>
    <t>Mencl Adam(U17)</t>
  </si>
  <si>
    <t>Čech Ondřej</t>
  </si>
  <si>
    <t>Čech Ondřej(U17)</t>
  </si>
  <si>
    <t>Vlček Matěj</t>
  </si>
  <si>
    <t>Cafmeyer Nathan (U15)</t>
  </si>
  <si>
    <t>Jeník Tadeáš(U15)</t>
  </si>
  <si>
    <t>Šulek Jakub(U13)</t>
  </si>
  <si>
    <t>Novotný Jakub(U17)</t>
  </si>
  <si>
    <t>Jeník Tadeáš</t>
  </si>
  <si>
    <t>Novotný Jakub</t>
  </si>
  <si>
    <t>Daněk Šimon(U15)</t>
  </si>
  <si>
    <t>Ulman Nicolas(U13)</t>
  </si>
  <si>
    <t>Bergman Matyáš(U15)</t>
  </si>
  <si>
    <t>Vedral Dominik(U11)</t>
  </si>
  <si>
    <t>Kůstka Tadeáš</t>
  </si>
  <si>
    <t>Tůma František(U13)</t>
  </si>
  <si>
    <t>Hanišák Lukáš(U11)</t>
  </si>
  <si>
    <t>Hanišák Tomáš(U11)</t>
  </si>
  <si>
    <t>Mačok Marek</t>
  </si>
  <si>
    <t>9 a 5</t>
  </si>
  <si>
    <t>13 a 7</t>
  </si>
  <si>
    <t>20 a 12</t>
  </si>
  <si>
    <t>26 a 17</t>
  </si>
  <si>
    <t>28 a 19</t>
  </si>
  <si>
    <t>30 a 21</t>
  </si>
  <si>
    <t>39 a 29</t>
  </si>
  <si>
    <t>40 a 30</t>
  </si>
  <si>
    <t>46 a 35</t>
  </si>
  <si>
    <t>47 a 36</t>
  </si>
  <si>
    <t>48 a 37</t>
  </si>
  <si>
    <t>52 a 39</t>
  </si>
  <si>
    <t>34 a 10</t>
  </si>
  <si>
    <t>50 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</si>
</sst>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4.5" x14ac:dyDescent="0.35"/>
  <cols>
    <col min="1" max="1" width="6.7265625" bestFit="1" customWidth="1"/>
    <col min="2" max="2" width="20.54296875" bestFit="1" customWidth="1"/>
    <col min="3" max="3" width="22" bestFit="1" customWidth="1"/>
    <col min="4" max="4" width="8.7265625" bestFit="1" customWidth="1"/>
    <col min="5" max="5" width="4.08984375" bestFit="1" customWidth="1"/>
    <col min="6" max="10" width="6.54296875" bestFit="1" customWidth="1"/>
    <col min="11" max="11" width="8" bestFit="1" customWidth="1"/>
    <col min="12" max="12" width="9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119</v>
      </c>
      <c r="J1" s="4" t="s">
        <v>126</v>
      </c>
      <c r="K1" s="4" t="s">
        <v>127</v>
      </c>
    </row>
    <row r="2" spans="1:19" ht="29" x14ac:dyDescent="0.35">
      <c r="A2" s="3" t="s">
        <v>2</v>
      </c>
      <c r="B2" s="3" t="s">
        <v>0</v>
      </c>
      <c r="C2" s="3" t="s">
        <v>1</v>
      </c>
      <c r="D2" s="3" t="s">
        <v>129</v>
      </c>
      <c r="E2" s="3" t="s">
        <v>128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1" t="s">
        <v>5</v>
      </c>
      <c r="B3" s="9" t="s">
        <v>133</v>
      </c>
      <c r="C3" s="9" t="s">
        <v>44</v>
      </c>
      <c r="D3" s="1"/>
      <c r="E3" s="1">
        <v>15</v>
      </c>
      <c r="F3" s="12">
        <v>0</v>
      </c>
      <c r="G3" s="12">
        <v>0</v>
      </c>
      <c r="H3" s="12">
        <v>0</v>
      </c>
      <c r="I3" s="7">
        <v>0</v>
      </c>
      <c r="J3" s="7">
        <v>0</v>
      </c>
      <c r="K3" s="7">
        <v>0</v>
      </c>
      <c r="L3" s="1">
        <f t="shared" ref="L3" si="0"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9" t="s">
        <v>135</v>
      </c>
      <c r="C4" s="9" t="s">
        <v>50</v>
      </c>
      <c r="D4" s="1"/>
      <c r="E4" s="1">
        <v>19</v>
      </c>
      <c r="F4" s="12">
        <v>0</v>
      </c>
      <c r="G4" s="12">
        <v>0</v>
      </c>
      <c r="H4" s="12">
        <v>0</v>
      </c>
      <c r="I4" s="7">
        <v>0</v>
      </c>
      <c r="J4" s="7">
        <v>0</v>
      </c>
      <c r="K4" s="7">
        <v>0</v>
      </c>
      <c r="L4" s="1">
        <f t="shared" ref="L4:L6" si="1">SUM(F4:K4)-MIN(F4:K4)</f>
        <v>0</v>
      </c>
      <c r="N4" s="1" t="s">
        <v>3</v>
      </c>
      <c r="O4" s="5">
        <v>24</v>
      </c>
      <c r="Q4" s="1" t="s">
        <v>3</v>
      </c>
      <c r="R4" s="5">
        <f t="shared" ref="R4:R32" si="2">O4*S4</f>
        <v>36</v>
      </c>
      <c r="S4" s="5">
        <v>1.5</v>
      </c>
    </row>
    <row r="5" spans="1:19" x14ac:dyDescent="0.35">
      <c r="A5" s="2" t="s">
        <v>4</v>
      </c>
      <c r="B5" s="9" t="s">
        <v>136</v>
      </c>
      <c r="C5" s="9" t="s">
        <v>50</v>
      </c>
      <c r="D5" s="1"/>
      <c r="E5" s="1">
        <v>27</v>
      </c>
      <c r="F5" s="12">
        <v>0</v>
      </c>
      <c r="G5" s="12">
        <v>0</v>
      </c>
      <c r="H5" s="12">
        <v>0</v>
      </c>
      <c r="I5" s="7">
        <v>0</v>
      </c>
      <c r="J5" s="7">
        <v>0</v>
      </c>
      <c r="K5" s="7">
        <v>0</v>
      </c>
      <c r="L5" s="1">
        <f t="shared" si="1"/>
        <v>0</v>
      </c>
      <c r="N5" s="1" t="s">
        <v>4</v>
      </c>
      <c r="O5" s="5">
        <v>23</v>
      </c>
      <c r="Q5" s="1" t="s">
        <v>4</v>
      </c>
      <c r="R5" s="5">
        <f t="shared" si="2"/>
        <v>34.5</v>
      </c>
      <c r="S5" s="5">
        <v>1.5</v>
      </c>
    </row>
    <row r="6" spans="1:19" x14ac:dyDescent="0.35">
      <c r="A6" s="1" t="s">
        <v>13</v>
      </c>
      <c r="B6" s="17" t="s">
        <v>137</v>
      </c>
      <c r="C6" s="9" t="s">
        <v>53</v>
      </c>
      <c r="D6" s="1"/>
      <c r="E6" s="1">
        <v>31</v>
      </c>
      <c r="F6" s="12">
        <v>0</v>
      </c>
      <c r="G6" s="12">
        <v>0</v>
      </c>
      <c r="H6" s="12">
        <v>0</v>
      </c>
      <c r="I6" s="7">
        <v>0</v>
      </c>
      <c r="J6" s="7">
        <v>0</v>
      </c>
      <c r="K6" s="7">
        <v>0</v>
      </c>
      <c r="L6" s="1">
        <f t="shared" si="1"/>
        <v>0</v>
      </c>
      <c r="N6" s="2" t="s">
        <v>13</v>
      </c>
      <c r="O6" s="5">
        <v>22</v>
      </c>
      <c r="Q6" s="2" t="s">
        <v>13</v>
      </c>
      <c r="R6" s="5">
        <f t="shared" si="2"/>
        <v>33</v>
      </c>
      <c r="S6" s="5">
        <v>1.5</v>
      </c>
    </row>
    <row r="7" spans="1:19" x14ac:dyDescent="0.35">
      <c r="A7" s="1" t="s">
        <v>14</v>
      </c>
      <c r="B7" s="9" t="s">
        <v>106</v>
      </c>
      <c r="C7" s="17" t="s">
        <v>45</v>
      </c>
      <c r="D7" s="1"/>
      <c r="E7" s="1">
        <v>32</v>
      </c>
      <c r="F7" s="7">
        <v>25</v>
      </c>
      <c r="G7" s="12">
        <v>0</v>
      </c>
      <c r="H7" s="12">
        <v>0</v>
      </c>
      <c r="I7" s="7">
        <v>0</v>
      </c>
      <c r="J7" s="7">
        <v>0</v>
      </c>
      <c r="K7" s="7">
        <v>0</v>
      </c>
      <c r="L7" s="1">
        <f t="shared" ref="L7" si="3">SUM(F7:K7)-MIN(F7:K7)</f>
        <v>25</v>
      </c>
      <c r="N7" s="1" t="s">
        <v>14</v>
      </c>
      <c r="O7" s="5">
        <v>21</v>
      </c>
      <c r="Q7" s="1" t="s">
        <v>14</v>
      </c>
      <c r="R7" s="5">
        <f t="shared" si="2"/>
        <v>31.5</v>
      </c>
      <c r="S7" s="5">
        <v>1.5</v>
      </c>
    </row>
    <row r="8" spans="1:19" x14ac:dyDescent="0.35">
      <c r="A8" s="1" t="s">
        <v>15</v>
      </c>
      <c r="B8" s="9" t="s">
        <v>138</v>
      </c>
      <c r="C8" s="9" t="s">
        <v>45</v>
      </c>
      <c r="D8" s="1"/>
      <c r="E8" s="1">
        <v>40</v>
      </c>
      <c r="F8" s="12">
        <v>0</v>
      </c>
      <c r="G8" s="12">
        <v>0</v>
      </c>
      <c r="H8" s="12">
        <v>0</v>
      </c>
      <c r="I8" s="7">
        <v>0</v>
      </c>
      <c r="J8" s="7">
        <v>0</v>
      </c>
      <c r="K8" s="7">
        <v>0</v>
      </c>
      <c r="L8" s="1">
        <f t="shared" ref="L8:L10" si="4">SUM(F8:K8)-MIN(F8:K8)</f>
        <v>0</v>
      </c>
      <c r="N8" s="1" t="s">
        <v>15</v>
      </c>
      <c r="O8" s="5">
        <v>20</v>
      </c>
      <c r="Q8" s="1" t="s">
        <v>15</v>
      </c>
      <c r="R8" s="5">
        <f t="shared" si="2"/>
        <v>30</v>
      </c>
      <c r="S8" s="5">
        <v>1.5</v>
      </c>
    </row>
    <row r="9" spans="1:19" x14ac:dyDescent="0.35">
      <c r="A9" s="2" t="s">
        <v>16</v>
      </c>
      <c r="B9" s="9" t="s">
        <v>139</v>
      </c>
      <c r="C9" s="9" t="s">
        <v>46</v>
      </c>
      <c r="D9" s="1"/>
      <c r="E9" s="1">
        <v>41</v>
      </c>
      <c r="F9" s="12">
        <v>0</v>
      </c>
      <c r="G9" s="12">
        <v>0</v>
      </c>
      <c r="H9" s="12">
        <v>0</v>
      </c>
      <c r="I9" s="7">
        <v>0</v>
      </c>
      <c r="J9" s="7">
        <v>0</v>
      </c>
      <c r="K9" s="7">
        <v>0</v>
      </c>
      <c r="L9" s="1">
        <f t="shared" si="4"/>
        <v>0</v>
      </c>
      <c r="N9" s="2" t="s">
        <v>16</v>
      </c>
      <c r="O9" s="5">
        <v>19</v>
      </c>
      <c r="Q9" s="2" t="s">
        <v>16</v>
      </c>
      <c r="R9" s="5">
        <f t="shared" si="2"/>
        <v>28.5</v>
      </c>
      <c r="S9" s="5">
        <v>1.5</v>
      </c>
    </row>
    <row r="10" spans="1:19" x14ac:dyDescent="0.35">
      <c r="A10" s="1" t="s">
        <v>17</v>
      </c>
      <c r="B10" s="9" t="s">
        <v>140</v>
      </c>
      <c r="C10" s="9" t="s">
        <v>50</v>
      </c>
      <c r="D10" s="1"/>
      <c r="E10" s="1">
        <v>51</v>
      </c>
      <c r="F10" s="12">
        <v>0</v>
      </c>
      <c r="G10" s="12">
        <v>0</v>
      </c>
      <c r="H10" s="12">
        <v>0</v>
      </c>
      <c r="I10" s="7">
        <v>0</v>
      </c>
      <c r="J10" s="7">
        <v>0</v>
      </c>
      <c r="K10" s="7">
        <v>0</v>
      </c>
      <c r="L10" s="1">
        <f t="shared" si="4"/>
        <v>0</v>
      </c>
      <c r="N10" s="1" t="s">
        <v>17</v>
      </c>
      <c r="O10" s="5">
        <v>18</v>
      </c>
      <c r="Q10" s="1" t="s">
        <v>17</v>
      </c>
      <c r="R10" s="5">
        <f t="shared" si="2"/>
        <v>27</v>
      </c>
      <c r="S10" s="5">
        <v>1.5</v>
      </c>
    </row>
    <row r="11" spans="1:19" x14ac:dyDescent="0.35">
      <c r="A11" s="1" t="s">
        <v>18</v>
      </c>
      <c r="B11" s="22" t="s">
        <v>99</v>
      </c>
      <c r="C11" s="9" t="s">
        <v>44</v>
      </c>
      <c r="D11" s="9"/>
      <c r="E11" s="9"/>
      <c r="F11" s="7">
        <v>24</v>
      </c>
      <c r="G11" s="12">
        <v>0</v>
      </c>
      <c r="H11" s="12">
        <v>0</v>
      </c>
      <c r="I11" s="7">
        <v>0</v>
      </c>
      <c r="J11" s="7">
        <v>0</v>
      </c>
      <c r="K11" s="7">
        <v>0</v>
      </c>
      <c r="L11" s="1">
        <f t="shared" ref="L11" si="5">SUM(F11:K11)-MIN(F11:K11)</f>
        <v>24</v>
      </c>
      <c r="N11" s="1" t="s">
        <v>18</v>
      </c>
      <c r="O11" s="5">
        <v>17</v>
      </c>
      <c r="Q11" s="1" t="s">
        <v>18</v>
      </c>
      <c r="R11" s="5">
        <f t="shared" si="2"/>
        <v>25.5</v>
      </c>
      <c r="S11" s="5">
        <v>1.5</v>
      </c>
    </row>
    <row r="12" spans="1:19" x14ac:dyDescent="0.35">
      <c r="A12" s="1" t="s">
        <v>19</v>
      </c>
      <c r="B12" s="22" t="s">
        <v>100</v>
      </c>
      <c r="C12" s="16" t="s">
        <v>53</v>
      </c>
      <c r="D12" s="10"/>
      <c r="E12" s="10"/>
      <c r="F12" s="7">
        <v>23</v>
      </c>
      <c r="G12" s="12">
        <v>0</v>
      </c>
      <c r="H12" s="12">
        <v>0</v>
      </c>
      <c r="I12" s="7">
        <v>0</v>
      </c>
      <c r="J12" s="7">
        <v>0</v>
      </c>
      <c r="K12" s="7">
        <v>0</v>
      </c>
      <c r="L12" s="1">
        <f t="shared" ref="L12" si="6">SUM(F12:K12)-MIN(F12:K12)</f>
        <v>23</v>
      </c>
      <c r="N12" s="2" t="s">
        <v>19</v>
      </c>
      <c r="O12" s="5">
        <v>16</v>
      </c>
      <c r="Q12" s="2" t="s">
        <v>19</v>
      </c>
      <c r="R12" s="5">
        <f t="shared" si="2"/>
        <v>24</v>
      </c>
      <c r="S12" s="5">
        <v>1.5</v>
      </c>
    </row>
    <row r="13" spans="1:19" x14ac:dyDescent="0.35">
      <c r="A13" s="2" t="s">
        <v>20</v>
      </c>
      <c r="B13" s="9" t="s">
        <v>101</v>
      </c>
      <c r="C13" s="9" t="s">
        <v>102</v>
      </c>
      <c r="D13" s="9"/>
      <c r="E13" s="9"/>
      <c r="F13" s="7">
        <v>22</v>
      </c>
      <c r="G13" s="12">
        <v>0</v>
      </c>
      <c r="H13" s="12">
        <v>0</v>
      </c>
      <c r="I13" s="7">
        <v>0</v>
      </c>
      <c r="J13" s="7">
        <v>0</v>
      </c>
      <c r="K13" s="7">
        <v>0</v>
      </c>
      <c r="L13" s="1">
        <f>SUM(F13:K13)-MIN(F13:K13)</f>
        <v>22</v>
      </c>
      <c r="N13" s="1" t="s">
        <v>20</v>
      </c>
      <c r="O13" s="5">
        <v>15</v>
      </c>
      <c r="Q13" s="1" t="s">
        <v>20</v>
      </c>
      <c r="R13" s="5">
        <f t="shared" si="2"/>
        <v>22.5</v>
      </c>
      <c r="S13" s="5">
        <v>1.5</v>
      </c>
    </row>
    <row r="14" spans="1:19" x14ac:dyDescent="0.35">
      <c r="A14" s="1" t="s">
        <v>21</v>
      </c>
      <c r="B14" s="9" t="s">
        <v>103</v>
      </c>
      <c r="C14" s="9" t="s">
        <v>62</v>
      </c>
      <c r="D14" s="9"/>
      <c r="E14" s="9"/>
      <c r="F14" s="7">
        <v>21</v>
      </c>
      <c r="G14" s="12">
        <v>0</v>
      </c>
      <c r="H14" s="12">
        <v>0</v>
      </c>
      <c r="I14" s="7">
        <v>0</v>
      </c>
      <c r="J14" s="7">
        <v>0</v>
      </c>
      <c r="K14" s="7">
        <v>0</v>
      </c>
      <c r="L14" s="1">
        <f t="shared" ref="L14:L16" si="7">SUM(F14:K14)-MIN(F14:K14)</f>
        <v>21</v>
      </c>
      <c r="N14" s="1" t="s">
        <v>21</v>
      </c>
      <c r="O14" s="5">
        <v>14</v>
      </c>
      <c r="Q14" s="1" t="s">
        <v>21</v>
      </c>
      <c r="R14" s="5">
        <f t="shared" si="2"/>
        <v>21</v>
      </c>
      <c r="S14" s="5">
        <v>1.5</v>
      </c>
    </row>
    <row r="15" spans="1:19" x14ac:dyDescent="0.35">
      <c r="A15" s="2" t="s">
        <v>22</v>
      </c>
      <c r="B15" s="22" t="s">
        <v>104</v>
      </c>
      <c r="C15" s="9" t="s">
        <v>50</v>
      </c>
      <c r="D15" s="8"/>
      <c r="E15" s="8"/>
      <c r="F15" s="7">
        <v>20</v>
      </c>
      <c r="G15" s="12">
        <v>0</v>
      </c>
      <c r="H15" s="12">
        <v>0</v>
      </c>
      <c r="I15" s="7">
        <v>0</v>
      </c>
      <c r="J15" s="7">
        <v>0</v>
      </c>
      <c r="K15" s="7">
        <v>0</v>
      </c>
      <c r="L15" s="1">
        <f t="shared" si="7"/>
        <v>20</v>
      </c>
      <c r="N15" s="2" t="s">
        <v>22</v>
      </c>
      <c r="O15" s="5">
        <v>13</v>
      </c>
      <c r="Q15" s="2" t="s">
        <v>22</v>
      </c>
      <c r="R15" s="5">
        <f t="shared" si="2"/>
        <v>19.5</v>
      </c>
      <c r="S15" s="5">
        <v>1.5</v>
      </c>
    </row>
    <row r="16" spans="1:19" x14ac:dyDescent="0.35">
      <c r="A16" s="1" t="s">
        <v>23</v>
      </c>
      <c r="B16" s="23" t="s">
        <v>105</v>
      </c>
      <c r="C16" s="9"/>
      <c r="D16" s="9"/>
      <c r="E16" s="9"/>
      <c r="F16" s="7">
        <v>19</v>
      </c>
      <c r="G16" s="12">
        <v>0</v>
      </c>
      <c r="H16" s="12">
        <v>0</v>
      </c>
      <c r="I16" s="7">
        <v>0</v>
      </c>
      <c r="J16" s="7">
        <v>0</v>
      </c>
      <c r="K16" s="7">
        <v>0</v>
      </c>
      <c r="L16" s="1">
        <f t="shared" si="7"/>
        <v>19</v>
      </c>
      <c r="N16" s="1" t="s">
        <v>23</v>
      </c>
      <c r="O16" s="5">
        <v>12</v>
      </c>
      <c r="Q16" s="1" t="s">
        <v>23</v>
      </c>
      <c r="R16" s="5">
        <f t="shared" si="2"/>
        <v>18</v>
      </c>
      <c r="S16" s="5">
        <v>1.5</v>
      </c>
    </row>
    <row r="17" spans="1:19" x14ac:dyDescent="0.35">
      <c r="A17" s="1" t="s">
        <v>24</v>
      </c>
      <c r="B17" s="1"/>
      <c r="C17" s="1"/>
      <c r="D17" s="1"/>
      <c r="E17" s="1"/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">
        <f t="shared" ref="L17:L32" si="8">SUM(F17:K17)-MIN(F17:K17)</f>
        <v>0</v>
      </c>
      <c r="N17" s="1" t="s">
        <v>24</v>
      </c>
      <c r="O17" s="5">
        <v>11</v>
      </c>
      <c r="Q17" s="1" t="s">
        <v>24</v>
      </c>
      <c r="R17" s="5">
        <f t="shared" si="2"/>
        <v>16.5</v>
      </c>
      <c r="S17" s="5">
        <v>1.5</v>
      </c>
    </row>
    <row r="18" spans="1:19" x14ac:dyDescent="0.35">
      <c r="A18" s="1" t="s">
        <v>25</v>
      </c>
      <c r="B18" s="1"/>
      <c r="C18" s="1"/>
      <c r="D18" s="1"/>
      <c r="E18" s="1"/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1">
        <f t="shared" si="8"/>
        <v>0</v>
      </c>
      <c r="N18" s="2" t="s">
        <v>25</v>
      </c>
      <c r="O18" s="5">
        <v>10</v>
      </c>
      <c r="Q18" s="2" t="s">
        <v>25</v>
      </c>
      <c r="R18" s="5">
        <f t="shared" si="2"/>
        <v>15</v>
      </c>
      <c r="S18" s="5">
        <v>1.5</v>
      </c>
    </row>
    <row r="19" spans="1:19" x14ac:dyDescent="0.35">
      <c r="A19" s="1" t="s">
        <v>26</v>
      </c>
      <c r="B19" s="1"/>
      <c r="C19" s="1"/>
      <c r="D19" s="1"/>
      <c r="E19" s="1"/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1">
        <f t="shared" si="8"/>
        <v>0</v>
      </c>
      <c r="N19" s="1" t="s">
        <v>26</v>
      </c>
      <c r="O19" s="5">
        <v>9</v>
      </c>
      <c r="Q19" s="1" t="s">
        <v>26</v>
      </c>
      <c r="R19" s="5">
        <f t="shared" si="2"/>
        <v>13.5</v>
      </c>
      <c r="S19" s="5">
        <v>1.5</v>
      </c>
    </row>
    <row r="20" spans="1:19" x14ac:dyDescent="0.35">
      <c r="A20" s="1" t="s">
        <v>27</v>
      </c>
      <c r="B20" s="1"/>
      <c r="C20" s="1"/>
      <c r="D20" s="1"/>
      <c r="E20" s="1"/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1">
        <f t="shared" si="8"/>
        <v>0</v>
      </c>
      <c r="N20" s="1" t="s">
        <v>27</v>
      </c>
      <c r="O20" s="5">
        <v>8</v>
      </c>
      <c r="Q20" s="1" t="s">
        <v>27</v>
      </c>
      <c r="R20" s="5">
        <f t="shared" si="2"/>
        <v>12</v>
      </c>
      <c r="S20" s="5">
        <v>1.5</v>
      </c>
    </row>
    <row r="21" spans="1:19" x14ac:dyDescent="0.35">
      <c r="A21" s="1" t="s">
        <v>28</v>
      </c>
      <c r="B21" s="1"/>
      <c r="C21" s="1"/>
      <c r="D21" s="1"/>
      <c r="E21" s="1"/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1">
        <f t="shared" si="8"/>
        <v>0</v>
      </c>
      <c r="N21" s="2" t="s">
        <v>28</v>
      </c>
      <c r="O21" s="5">
        <v>7</v>
      </c>
      <c r="Q21" s="2" t="s">
        <v>28</v>
      </c>
      <c r="R21" s="5">
        <f t="shared" si="2"/>
        <v>10.5</v>
      </c>
      <c r="S21" s="5">
        <v>1.5</v>
      </c>
    </row>
    <row r="22" spans="1:19" x14ac:dyDescent="0.35">
      <c r="A22" s="1" t="s">
        <v>29</v>
      </c>
      <c r="B22" s="1"/>
      <c r="C22" s="1"/>
      <c r="D22" s="1"/>
      <c r="E22" s="1"/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1">
        <f t="shared" si="8"/>
        <v>0</v>
      </c>
      <c r="N22" s="1" t="s">
        <v>29</v>
      </c>
      <c r="O22" s="5">
        <v>6</v>
      </c>
      <c r="Q22" s="1" t="s">
        <v>29</v>
      </c>
      <c r="R22" s="5">
        <f t="shared" si="2"/>
        <v>9</v>
      </c>
      <c r="S22" s="5">
        <v>1.5</v>
      </c>
    </row>
    <row r="23" spans="1:19" x14ac:dyDescent="0.35">
      <c r="A23" s="1" t="s">
        <v>30</v>
      </c>
      <c r="B23" s="1"/>
      <c r="C23" s="1"/>
      <c r="D23" s="1"/>
      <c r="E23" s="1"/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1">
        <f t="shared" si="8"/>
        <v>0</v>
      </c>
      <c r="N23" s="1" t="s">
        <v>30</v>
      </c>
      <c r="O23" s="5">
        <v>5</v>
      </c>
      <c r="Q23" s="1" t="s">
        <v>30</v>
      </c>
      <c r="R23" s="5">
        <f t="shared" si="2"/>
        <v>7.5</v>
      </c>
      <c r="S23" s="5">
        <v>1.5</v>
      </c>
    </row>
    <row r="24" spans="1:19" x14ac:dyDescent="0.35">
      <c r="A24" s="1" t="s">
        <v>31</v>
      </c>
      <c r="B24" s="1"/>
      <c r="C24" s="1"/>
      <c r="D24" s="1"/>
      <c r="E24" s="1"/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1">
        <f t="shared" si="8"/>
        <v>0</v>
      </c>
      <c r="N24" s="2" t="s">
        <v>31</v>
      </c>
      <c r="O24" s="5">
        <v>4</v>
      </c>
      <c r="Q24" s="2" t="s">
        <v>31</v>
      </c>
      <c r="R24" s="5">
        <f t="shared" si="2"/>
        <v>6</v>
      </c>
      <c r="S24" s="5">
        <v>1.5</v>
      </c>
    </row>
    <row r="25" spans="1:19" x14ac:dyDescent="0.35">
      <c r="A25" s="1" t="s">
        <v>32</v>
      </c>
      <c r="B25" s="1"/>
      <c r="C25" s="1"/>
      <c r="D25" s="1"/>
      <c r="E25" s="1"/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">
        <f t="shared" si="8"/>
        <v>0</v>
      </c>
      <c r="N25" s="1" t="s">
        <v>32</v>
      </c>
      <c r="O25" s="5">
        <v>3</v>
      </c>
      <c r="Q25" s="1" t="s">
        <v>32</v>
      </c>
      <c r="R25" s="5">
        <f t="shared" si="2"/>
        <v>4.5</v>
      </c>
      <c r="S25" s="5">
        <v>1.5</v>
      </c>
    </row>
    <row r="26" spans="1:19" x14ac:dyDescent="0.35">
      <c r="A26" s="1" t="s">
        <v>33</v>
      </c>
      <c r="B26" s="1"/>
      <c r="C26" s="1"/>
      <c r="D26" s="1"/>
      <c r="E26" s="1"/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">
        <f t="shared" si="8"/>
        <v>0</v>
      </c>
      <c r="N26" s="1" t="s">
        <v>33</v>
      </c>
      <c r="O26" s="5">
        <v>2</v>
      </c>
      <c r="Q26" s="1" t="s">
        <v>33</v>
      </c>
      <c r="R26" s="5">
        <f t="shared" si="2"/>
        <v>3</v>
      </c>
      <c r="S26" s="5">
        <v>1.5</v>
      </c>
    </row>
    <row r="27" spans="1:19" x14ac:dyDescent="0.35">
      <c r="A27" s="1" t="s">
        <v>34</v>
      </c>
      <c r="B27" s="1"/>
      <c r="C27" s="1"/>
      <c r="D27" s="1"/>
      <c r="E27" s="1"/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">
        <f t="shared" si="8"/>
        <v>0</v>
      </c>
      <c r="N27" s="2" t="s">
        <v>34</v>
      </c>
      <c r="O27" s="5">
        <v>1</v>
      </c>
      <c r="Q27" s="2" t="s">
        <v>34</v>
      </c>
      <c r="R27" s="5">
        <f t="shared" si="2"/>
        <v>1.5</v>
      </c>
      <c r="S27" s="5">
        <v>1.5</v>
      </c>
    </row>
    <row r="28" spans="1:19" x14ac:dyDescent="0.35">
      <c r="A28" s="1" t="s">
        <v>35</v>
      </c>
      <c r="B28" s="1"/>
      <c r="C28" s="1"/>
      <c r="D28" s="1"/>
      <c r="E28" s="1"/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">
        <f t="shared" si="8"/>
        <v>0</v>
      </c>
      <c r="N28" s="1" t="s">
        <v>35</v>
      </c>
      <c r="O28" s="5">
        <v>1</v>
      </c>
      <c r="Q28" s="1" t="s">
        <v>35</v>
      </c>
      <c r="R28" s="5">
        <f t="shared" si="2"/>
        <v>1.5</v>
      </c>
      <c r="S28" s="5">
        <v>1.5</v>
      </c>
    </row>
    <row r="29" spans="1:19" x14ac:dyDescent="0.35">
      <c r="A29" s="1" t="s">
        <v>36</v>
      </c>
      <c r="B29" s="1"/>
      <c r="C29" s="1"/>
      <c r="D29" s="1"/>
      <c r="E29" s="1"/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1">
        <f t="shared" si="8"/>
        <v>0</v>
      </c>
      <c r="N29" s="1" t="s">
        <v>36</v>
      </c>
      <c r="O29" s="5">
        <v>1</v>
      </c>
      <c r="Q29" s="1" t="s">
        <v>36</v>
      </c>
      <c r="R29" s="5">
        <f t="shared" si="2"/>
        <v>1.5</v>
      </c>
      <c r="S29" s="5">
        <v>1.5</v>
      </c>
    </row>
    <row r="30" spans="1:19" x14ac:dyDescent="0.35">
      <c r="A30" s="1" t="s">
        <v>37</v>
      </c>
      <c r="B30" s="1"/>
      <c r="C30" s="1"/>
      <c r="D30" s="1"/>
      <c r="E30" s="1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">
        <f t="shared" si="8"/>
        <v>0</v>
      </c>
      <c r="N30" s="2" t="s">
        <v>37</v>
      </c>
      <c r="O30" s="5">
        <v>1</v>
      </c>
      <c r="Q30" s="2" t="s">
        <v>37</v>
      </c>
      <c r="R30" s="5">
        <f t="shared" si="2"/>
        <v>1.5</v>
      </c>
      <c r="S30" s="5">
        <v>1.5</v>
      </c>
    </row>
    <row r="31" spans="1:19" x14ac:dyDescent="0.35">
      <c r="A31" s="1" t="s">
        <v>38</v>
      </c>
      <c r="B31" s="1"/>
      <c r="C31" s="1"/>
      <c r="D31" s="1"/>
      <c r="E31" s="1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">
        <f t="shared" si="8"/>
        <v>0</v>
      </c>
      <c r="N31" s="1" t="s">
        <v>38</v>
      </c>
      <c r="O31" s="5">
        <v>1</v>
      </c>
      <c r="Q31" s="1" t="s">
        <v>38</v>
      </c>
      <c r="R31" s="5">
        <f t="shared" si="2"/>
        <v>1.5</v>
      </c>
      <c r="S31" s="5">
        <v>1.5</v>
      </c>
    </row>
    <row r="32" spans="1:19" x14ac:dyDescent="0.35">
      <c r="A32" s="1" t="s">
        <v>39</v>
      </c>
      <c r="B32" s="1"/>
      <c r="C32" s="1"/>
      <c r="D32" s="1"/>
      <c r="E32" s="1"/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">
        <f t="shared" si="8"/>
        <v>0</v>
      </c>
      <c r="N32" s="1" t="s">
        <v>39</v>
      </c>
      <c r="O32" s="5">
        <v>1</v>
      </c>
      <c r="Q32" s="1" t="s">
        <v>39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89" fitToHeight="0" orientation="portrait" r:id="rId1"/>
  <colBreaks count="1" manualBreakCount="1">
    <brk id="12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zoomScaleNormal="100" workbookViewId="0">
      <selection activeCell="A2" sqref="A2"/>
    </sheetView>
  </sheetViews>
  <sheetFormatPr defaultRowHeight="14.5" x14ac:dyDescent="0.35"/>
  <cols>
    <col min="1" max="1" width="6.7265625" bestFit="1" customWidth="1"/>
    <col min="2" max="2" width="20.81640625" bestFit="1" customWidth="1"/>
    <col min="3" max="3" width="22.54296875" customWidth="1"/>
    <col min="4" max="4" width="8.7265625" bestFit="1" customWidth="1"/>
    <col min="5" max="5" width="4.0898437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119</v>
      </c>
      <c r="J1" s="4" t="s">
        <v>126</v>
      </c>
      <c r="K1" s="4" t="s">
        <v>127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129</v>
      </c>
      <c r="E2" s="3" t="s">
        <v>128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1" t="s">
        <v>5</v>
      </c>
      <c r="B3" s="21" t="s">
        <v>132</v>
      </c>
      <c r="C3" s="21" t="s">
        <v>44</v>
      </c>
      <c r="D3" s="8">
        <v>109</v>
      </c>
      <c r="E3" s="8">
        <v>11</v>
      </c>
      <c r="F3" s="12">
        <v>0</v>
      </c>
      <c r="G3" s="12">
        <v>0</v>
      </c>
      <c r="H3" s="12">
        <v>0</v>
      </c>
      <c r="I3" s="1">
        <v>0</v>
      </c>
      <c r="J3" s="1">
        <v>0</v>
      </c>
      <c r="K3" s="1">
        <v>0</v>
      </c>
      <c r="L3" s="1">
        <f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1" t="s">
        <v>3</v>
      </c>
      <c r="B4" s="9" t="s">
        <v>134</v>
      </c>
      <c r="C4" s="9" t="s">
        <v>50</v>
      </c>
      <c r="D4" s="9"/>
      <c r="E4" s="9">
        <v>15</v>
      </c>
      <c r="F4" s="12">
        <v>0</v>
      </c>
      <c r="G4" s="12">
        <v>0</v>
      </c>
      <c r="H4" s="12">
        <v>0</v>
      </c>
      <c r="I4" s="1">
        <v>0</v>
      </c>
      <c r="J4" s="1">
        <v>0</v>
      </c>
      <c r="K4" s="1">
        <v>0</v>
      </c>
      <c r="L4" s="1">
        <f>SUM(F4:K4)-MIN(F4:K4)</f>
        <v>0</v>
      </c>
      <c r="N4" s="1" t="s">
        <v>3</v>
      </c>
      <c r="O4" s="5">
        <v>24</v>
      </c>
      <c r="Q4" s="1" t="s">
        <v>3</v>
      </c>
      <c r="R4" s="5">
        <f t="shared" ref="R4:R32" si="0">O4*S4</f>
        <v>36</v>
      </c>
      <c r="S4" s="5">
        <v>1.5</v>
      </c>
    </row>
    <row r="5" spans="1:19" x14ac:dyDescent="0.35">
      <c r="A5" s="1" t="s">
        <v>4</v>
      </c>
      <c r="B5" s="9" t="s">
        <v>120</v>
      </c>
      <c r="C5" s="9" t="s">
        <v>53</v>
      </c>
      <c r="D5" s="8"/>
      <c r="E5" s="8">
        <v>22</v>
      </c>
      <c r="F5" s="12">
        <v>0</v>
      </c>
      <c r="G5" s="12">
        <v>0</v>
      </c>
      <c r="H5" s="1">
        <v>25</v>
      </c>
      <c r="I5" s="1">
        <v>0</v>
      </c>
      <c r="J5" s="1">
        <v>0</v>
      </c>
      <c r="K5" s="1">
        <v>0</v>
      </c>
      <c r="L5" s="1">
        <f t="shared" ref="L5" si="1">SUM(F5:K5)-MIN(F5:K5)</f>
        <v>25</v>
      </c>
      <c r="N5" s="1" t="s">
        <v>4</v>
      </c>
      <c r="O5" s="5">
        <v>23</v>
      </c>
      <c r="Q5" s="1" t="s">
        <v>4</v>
      </c>
      <c r="R5" s="5">
        <f t="shared" si="0"/>
        <v>34.5</v>
      </c>
      <c r="S5" s="5">
        <v>1.5</v>
      </c>
    </row>
    <row r="6" spans="1:19" x14ac:dyDescent="0.35">
      <c r="A6" s="2" t="s">
        <v>13</v>
      </c>
      <c r="B6" s="9" t="s">
        <v>138</v>
      </c>
      <c r="C6" s="9" t="s">
        <v>45</v>
      </c>
      <c r="D6" s="9"/>
      <c r="E6" s="9">
        <v>27</v>
      </c>
      <c r="F6" s="12">
        <v>0</v>
      </c>
      <c r="G6" s="12">
        <v>0</v>
      </c>
      <c r="H6" s="12">
        <v>0</v>
      </c>
      <c r="I6" s="1">
        <v>0</v>
      </c>
      <c r="J6" s="1">
        <v>0</v>
      </c>
      <c r="K6" s="1">
        <v>0</v>
      </c>
      <c r="L6" s="1">
        <f t="shared" ref="L6" si="2">SUM(F6:K6)-MIN(F6:K6)</f>
        <v>0</v>
      </c>
      <c r="N6" s="2" t="s">
        <v>13</v>
      </c>
      <c r="O6" s="5">
        <v>22</v>
      </c>
      <c r="Q6" s="2" t="s">
        <v>13</v>
      </c>
      <c r="R6" s="5">
        <f t="shared" si="0"/>
        <v>33</v>
      </c>
      <c r="S6" s="5">
        <v>1.5</v>
      </c>
    </row>
    <row r="7" spans="1:19" x14ac:dyDescent="0.35">
      <c r="A7" s="1" t="s">
        <v>14</v>
      </c>
      <c r="B7" s="9" t="s">
        <v>139</v>
      </c>
      <c r="C7" s="11" t="s">
        <v>46</v>
      </c>
      <c r="D7" s="11"/>
      <c r="E7" s="11">
        <v>28</v>
      </c>
      <c r="F7" s="12">
        <v>0</v>
      </c>
      <c r="G7" s="12">
        <v>0</v>
      </c>
      <c r="H7" s="12">
        <v>0</v>
      </c>
      <c r="I7" s="1">
        <v>0</v>
      </c>
      <c r="J7" s="1">
        <v>0</v>
      </c>
      <c r="K7" s="1">
        <v>0</v>
      </c>
      <c r="L7" s="1">
        <f t="shared" ref="L7" si="3">SUM(F7:K7)-MIN(F7:K7)</f>
        <v>0</v>
      </c>
      <c r="N7" s="1" t="s">
        <v>14</v>
      </c>
      <c r="O7" s="5">
        <v>21</v>
      </c>
      <c r="Q7" s="1" t="s">
        <v>14</v>
      </c>
      <c r="R7" s="5">
        <f t="shared" si="0"/>
        <v>31.5</v>
      </c>
      <c r="S7" s="5">
        <v>1.5</v>
      </c>
    </row>
    <row r="8" spans="1:19" x14ac:dyDescent="0.35">
      <c r="A8" s="1" t="s">
        <v>15</v>
      </c>
      <c r="B8" s="9" t="s">
        <v>143</v>
      </c>
      <c r="C8" s="9" t="s">
        <v>44</v>
      </c>
      <c r="D8" s="8"/>
      <c r="E8" s="8">
        <v>35</v>
      </c>
      <c r="F8" s="12">
        <v>0</v>
      </c>
      <c r="G8" s="12">
        <v>0</v>
      </c>
      <c r="H8" s="12">
        <v>0</v>
      </c>
      <c r="I8" s="1">
        <v>0</v>
      </c>
      <c r="J8" s="1">
        <v>0</v>
      </c>
      <c r="K8" s="1">
        <v>0</v>
      </c>
      <c r="L8" s="1">
        <f t="shared" ref="L8:L13" si="4">SUM(F8:K8)-MIN(F8:K8)</f>
        <v>0</v>
      </c>
      <c r="N8" s="1" t="s">
        <v>15</v>
      </c>
      <c r="O8" s="5">
        <v>20</v>
      </c>
      <c r="Q8" s="1" t="s">
        <v>15</v>
      </c>
      <c r="R8" s="5">
        <f t="shared" si="0"/>
        <v>30</v>
      </c>
      <c r="S8" s="5">
        <v>1.5</v>
      </c>
    </row>
    <row r="9" spans="1:19" x14ac:dyDescent="0.35">
      <c r="A9" s="1" t="s">
        <v>16</v>
      </c>
      <c r="B9" s="9" t="s">
        <v>142</v>
      </c>
      <c r="C9" s="9" t="s">
        <v>50</v>
      </c>
      <c r="D9" s="8"/>
      <c r="E9" s="8">
        <v>36</v>
      </c>
      <c r="F9" s="12">
        <v>0</v>
      </c>
      <c r="G9" s="12">
        <v>0</v>
      </c>
      <c r="H9" s="12">
        <v>0</v>
      </c>
      <c r="I9" s="1">
        <v>0</v>
      </c>
      <c r="J9" s="1">
        <v>0</v>
      </c>
      <c r="K9" s="1">
        <v>0</v>
      </c>
      <c r="L9" s="1">
        <f t="shared" si="4"/>
        <v>0</v>
      </c>
      <c r="N9" s="2" t="s">
        <v>16</v>
      </c>
      <c r="O9" s="5">
        <v>19</v>
      </c>
      <c r="Q9" s="2" t="s">
        <v>16</v>
      </c>
      <c r="R9" s="5">
        <f t="shared" si="0"/>
        <v>28.5</v>
      </c>
      <c r="S9" s="5">
        <v>1.5</v>
      </c>
    </row>
    <row r="10" spans="1:19" x14ac:dyDescent="0.35">
      <c r="A10" s="2" t="s">
        <v>17</v>
      </c>
      <c r="B10" s="9" t="s">
        <v>144</v>
      </c>
      <c r="C10" s="9" t="s">
        <v>50</v>
      </c>
      <c r="D10" s="8"/>
      <c r="E10" s="8">
        <v>39</v>
      </c>
      <c r="F10" s="12">
        <v>0</v>
      </c>
      <c r="G10" s="12">
        <v>0</v>
      </c>
      <c r="H10" s="12">
        <v>0</v>
      </c>
      <c r="I10" s="1">
        <v>0</v>
      </c>
      <c r="J10" s="1">
        <v>0</v>
      </c>
      <c r="K10" s="1">
        <v>0</v>
      </c>
      <c r="L10" s="1">
        <f t="shared" si="4"/>
        <v>0</v>
      </c>
      <c r="N10" s="1" t="s">
        <v>17</v>
      </c>
      <c r="O10" s="5">
        <v>18</v>
      </c>
      <c r="Q10" s="1" t="s">
        <v>17</v>
      </c>
      <c r="R10" s="5">
        <f t="shared" si="0"/>
        <v>27</v>
      </c>
      <c r="S10" s="5">
        <v>1.5</v>
      </c>
    </row>
    <row r="11" spans="1:19" x14ac:dyDescent="0.35">
      <c r="A11" s="2" t="s">
        <v>18</v>
      </c>
      <c r="B11" s="9" t="s">
        <v>145</v>
      </c>
      <c r="C11" s="9" t="s">
        <v>53</v>
      </c>
      <c r="D11" s="8"/>
      <c r="E11" s="8">
        <v>41</v>
      </c>
      <c r="F11" s="12">
        <v>0</v>
      </c>
      <c r="G11" s="12">
        <v>0</v>
      </c>
      <c r="H11" s="12">
        <v>0</v>
      </c>
      <c r="I11" s="1">
        <v>0</v>
      </c>
      <c r="J11" s="1">
        <v>0</v>
      </c>
      <c r="K11" s="1">
        <v>0</v>
      </c>
      <c r="L11" s="1">
        <f t="shared" si="4"/>
        <v>0</v>
      </c>
      <c r="N11" s="1" t="s">
        <v>18</v>
      </c>
      <c r="O11" s="5">
        <v>17</v>
      </c>
      <c r="Q11" s="1" t="s">
        <v>18</v>
      </c>
      <c r="R11" s="5">
        <f t="shared" si="0"/>
        <v>25.5</v>
      </c>
      <c r="S11" s="5">
        <v>1.5</v>
      </c>
    </row>
    <row r="12" spans="1:19" x14ac:dyDescent="0.35">
      <c r="A12" s="2" t="s">
        <v>19</v>
      </c>
      <c r="B12" s="9" t="s">
        <v>146</v>
      </c>
      <c r="C12" s="9" t="s">
        <v>50</v>
      </c>
      <c r="D12" s="8"/>
      <c r="E12" s="8">
        <v>51</v>
      </c>
      <c r="F12" s="12">
        <v>0</v>
      </c>
      <c r="G12" s="12">
        <v>0</v>
      </c>
      <c r="H12" s="12">
        <v>0</v>
      </c>
      <c r="I12" s="1">
        <v>0</v>
      </c>
      <c r="J12" s="1">
        <v>0</v>
      </c>
      <c r="K12" s="1">
        <v>0</v>
      </c>
      <c r="L12" s="1">
        <f t="shared" si="4"/>
        <v>0</v>
      </c>
      <c r="N12" s="2" t="s">
        <v>19</v>
      </c>
      <c r="O12" s="5">
        <v>16</v>
      </c>
      <c r="Q12" s="2" t="s">
        <v>19</v>
      </c>
      <c r="R12" s="5">
        <f t="shared" si="0"/>
        <v>24</v>
      </c>
      <c r="S12" s="5">
        <v>1.5</v>
      </c>
    </row>
    <row r="13" spans="1:19" x14ac:dyDescent="0.35">
      <c r="A13" s="2" t="s">
        <v>20</v>
      </c>
      <c r="B13" s="9" t="s">
        <v>147</v>
      </c>
      <c r="C13" s="9" t="s">
        <v>44</v>
      </c>
      <c r="D13" s="8"/>
      <c r="E13" s="8">
        <v>55</v>
      </c>
      <c r="F13" s="12">
        <v>0</v>
      </c>
      <c r="G13" s="12">
        <v>0</v>
      </c>
      <c r="H13" s="12">
        <v>0</v>
      </c>
      <c r="I13" s="1">
        <v>0</v>
      </c>
      <c r="J13" s="1">
        <v>0</v>
      </c>
      <c r="K13" s="1">
        <v>0</v>
      </c>
      <c r="L13" s="1">
        <f t="shared" si="4"/>
        <v>0</v>
      </c>
      <c r="N13" s="1" t="s">
        <v>20</v>
      </c>
      <c r="O13" s="5">
        <v>15</v>
      </c>
      <c r="Q13" s="1" t="s">
        <v>20</v>
      </c>
      <c r="R13" s="5">
        <f t="shared" si="0"/>
        <v>22.5</v>
      </c>
      <c r="S13" s="5">
        <v>1.5</v>
      </c>
    </row>
    <row r="14" spans="1:19" x14ac:dyDescent="0.35">
      <c r="A14" s="2" t="s">
        <v>21</v>
      </c>
      <c r="B14" s="22" t="s">
        <v>100</v>
      </c>
      <c r="C14" s="16" t="s">
        <v>53</v>
      </c>
      <c r="D14" s="10"/>
      <c r="E14" s="10"/>
      <c r="F14" s="7">
        <v>24</v>
      </c>
      <c r="G14" s="1">
        <v>24</v>
      </c>
      <c r="H14" s="1">
        <v>24</v>
      </c>
      <c r="I14" s="1">
        <v>0</v>
      </c>
      <c r="J14" s="1">
        <v>0</v>
      </c>
      <c r="K14" s="1">
        <v>0</v>
      </c>
      <c r="L14" s="1">
        <f t="shared" ref="L14:L15" si="5">SUM(F14:K14)-MIN(F14:K14)</f>
        <v>72</v>
      </c>
      <c r="N14" s="1" t="s">
        <v>21</v>
      </c>
      <c r="O14" s="5">
        <v>14</v>
      </c>
      <c r="Q14" s="1" t="s">
        <v>21</v>
      </c>
      <c r="R14" s="5">
        <f t="shared" si="0"/>
        <v>21</v>
      </c>
      <c r="S14" s="5">
        <v>1.5</v>
      </c>
    </row>
    <row r="15" spans="1:19" x14ac:dyDescent="0.35">
      <c r="A15" s="2" t="s">
        <v>22</v>
      </c>
      <c r="B15" s="9" t="s">
        <v>101</v>
      </c>
      <c r="C15" s="9" t="s">
        <v>102</v>
      </c>
      <c r="D15" s="9"/>
      <c r="E15" s="9"/>
      <c r="F15" s="7">
        <v>23</v>
      </c>
      <c r="G15" s="1">
        <v>25</v>
      </c>
      <c r="H15" s="1">
        <v>23</v>
      </c>
      <c r="I15" s="1">
        <v>0</v>
      </c>
      <c r="J15" s="1">
        <v>0</v>
      </c>
      <c r="K15" s="1">
        <v>0</v>
      </c>
      <c r="L15" s="1">
        <f t="shared" si="5"/>
        <v>71</v>
      </c>
      <c r="N15" s="2" t="s">
        <v>22</v>
      </c>
      <c r="O15" s="5">
        <v>13</v>
      </c>
      <c r="Q15" s="2" t="s">
        <v>22</v>
      </c>
      <c r="R15" s="5">
        <f t="shared" si="0"/>
        <v>19.5</v>
      </c>
      <c r="S15" s="5">
        <v>1.5</v>
      </c>
    </row>
    <row r="16" spans="1:19" x14ac:dyDescent="0.35">
      <c r="A16" s="2" t="s">
        <v>23</v>
      </c>
      <c r="B16" s="22" t="s">
        <v>104</v>
      </c>
      <c r="C16" s="9" t="s">
        <v>50</v>
      </c>
      <c r="D16" s="8"/>
      <c r="E16" s="8"/>
      <c r="F16" s="7">
        <v>21</v>
      </c>
      <c r="G16" s="1">
        <v>23</v>
      </c>
      <c r="H16" s="1">
        <v>0</v>
      </c>
      <c r="I16" s="1">
        <v>0</v>
      </c>
      <c r="J16" s="1">
        <v>0</v>
      </c>
      <c r="K16" s="1">
        <v>0</v>
      </c>
      <c r="L16" s="1">
        <f t="shared" ref="L16" si="6">SUM(F16:K16)-MIN(F16:K16)</f>
        <v>44</v>
      </c>
      <c r="N16" s="1" t="s">
        <v>23</v>
      </c>
      <c r="O16" s="5">
        <v>12</v>
      </c>
      <c r="Q16" s="1" t="s">
        <v>23</v>
      </c>
      <c r="R16" s="5">
        <f t="shared" si="0"/>
        <v>18</v>
      </c>
      <c r="S16" s="5">
        <v>1.5</v>
      </c>
    </row>
    <row r="17" spans="1:19" x14ac:dyDescent="0.35">
      <c r="A17" s="2" t="s">
        <v>24</v>
      </c>
      <c r="B17" s="22" t="s">
        <v>99</v>
      </c>
      <c r="C17" s="9" t="s">
        <v>44</v>
      </c>
      <c r="D17" s="9"/>
      <c r="E17" s="9"/>
      <c r="F17" s="7">
        <v>25</v>
      </c>
      <c r="G17" s="12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ref="L17" si="7">SUM(F17:K17)-MIN(F17:K17)</f>
        <v>25</v>
      </c>
      <c r="N17" s="1" t="s">
        <v>24</v>
      </c>
      <c r="O17" s="5">
        <v>11</v>
      </c>
      <c r="Q17" s="1" t="s">
        <v>24</v>
      </c>
      <c r="R17" s="5">
        <f t="shared" si="0"/>
        <v>16.5</v>
      </c>
      <c r="S17" s="5">
        <v>1.5</v>
      </c>
    </row>
    <row r="18" spans="1:19" x14ac:dyDescent="0.35">
      <c r="A18" s="2" t="s">
        <v>25</v>
      </c>
      <c r="B18" s="9" t="s">
        <v>103</v>
      </c>
      <c r="C18" s="9" t="s">
        <v>62</v>
      </c>
      <c r="D18" s="9"/>
      <c r="E18" s="9"/>
      <c r="F18" s="7">
        <v>22</v>
      </c>
      <c r="G18" s="12">
        <v>0</v>
      </c>
      <c r="H18" s="1">
        <v>0</v>
      </c>
      <c r="I18" s="1">
        <v>0</v>
      </c>
      <c r="J18" s="1">
        <v>0</v>
      </c>
      <c r="K18" s="1">
        <v>0</v>
      </c>
      <c r="L18" s="1">
        <f>SUM(F18:K18)-MIN(F18:K18)</f>
        <v>22</v>
      </c>
      <c r="N18" s="2" t="s">
        <v>25</v>
      </c>
      <c r="O18" s="5">
        <v>10</v>
      </c>
      <c r="Q18" s="2" t="s">
        <v>25</v>
      </c>
      <c r="R18" s="5">
        <f t="shared" si="0"/>
        <v>15</v>
      </c>
      <c r="S18" s="5">
        <v>1.5</v>
      </c>
    </row>
    <row r="19" spans="1:19" x14ac:dyDescent="0.35">
      <c r="A19" s="2" t="s">
        <v>26</v>
      </c>
      <c r="B19" s="22" t="s">
        <v>105</v>
      </c>
      <c r="C19" s="9"/>
      <c r="D19" s="9"/>
      <c r="E19" s="9"/>
      <c r="F19" s="1">
        <v>20</v>
      </c>
      <c r="G19" s="12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ref="L19" si="8">SUM(F19:K19)-MIN(F19:K19)</f>
        <v>20</v>
      </c>
      <c r="N19" s="1" t="s">
        <v>26</v>
      </c>
      <c r="O19" s="5">
        <v>9</v>
      </c>
      <c r="Q19" s="1" t="s">
        <v>26</v>
      </c>
      <c r="R19" s="5">
        <f t="shared" si="0"/>
        <v>13.5</v>
      </c>
      <c r="S19" s="5">
        <v>1.5</v>
      </c>
    </row>
    <row r="20" spans="1:19" x14ac:dyDescent="0.35">
      <c r="A20" s="2" t="s">
        <v>27</v>
      </c>
      <c r="B20" s="1"/>
      <c r="C20" s="8"/>
      <c r="D20" s="8"/>
      <c r="E20" s="8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ref="L20:L32" si="9">SUM(F20:K20)-MIN(F20:K20)</f>
        <v>0</v>
      </c>
      <c r="N20" s="1" t="s">
        <v>27</v>
      </c>
      <c r="O20" s="5">
        <v>8</v>
      </c>
      <c r="Q20" s="1" t="s">
        <v>27</v>
      </c>
      <c r="R20" s="5">
        <f t="shared" si="0"/>
        <v>12</v>
      </c>
      <c r="S20" s="5">
        <v>1.5</v>
      </c>
    </row>
    <row r="21" spans="1:19" x14ac:dyDescent="0.35">
      <c r="A21" s="2" t="s">
        <v>28</v>
      </c>
      <c r="B21" s="1"/>
      <c r="C21" s="8"/>
      <c r="D21" s="8"/>
      <c r="E21" s="8"/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9"/>
        <v>0</v>
      </c>
      <c r="N21" s="2" t="s">
        <v>28</v>
      </c>
      <c r="O21" s="5">
        <v>7</v>
      </c>
      <c r="Q21" s="2" t="s">
        <v>28</v>
      </c>
      <c r="R21" s="5">
        <f t="shared" si="0"/>
        <v>10.5</v>
      </c>
      <c r="S21" s="5">
        <v>1.5</v>
      </c>
    </row>
    <row r="22" spans="1:19" x14ac:dyDescent="0.35">
      <c r="A22" s="2" t="s">
        <v>29</v>
      </c>
      <c r="B22" s="1"/>
      <c r="C22" s="8"/>
      <c r="D22" s="8"/>
      <c r="E22" s="8"/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9"/>
        <v>0</v>
      </c>
      <c r="N22" s="1" t="s">
        <v>29</v>
      </c>
      <c r="O22" s="5">
        <v>6</v>
      </c>
      <c r="Q22" s="1" t="s">
        <v>29</v>
      </c>
      <c r="R22" s="5">
        <f t="shared" si="0"/>
        <v>9</v>
      </c>
      <c r="S22" s="5">
        <v>1.5</v>
      </c>
    </row>
    <row r="23" spans="1:19" x14ac:dyDescent="0.35">
      <c r="A23" s="2" t="s">
        <v>30</v>
      </c>
      <c r="B23" s="1"/>
      <c r="C23" s="8"/>
      <c r="D23" s="8"/>
      <c r="E23" s="8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9"/>
        <v>0</v>
      </c>
      <c r="N23" s="1" t="s">
        <v>30</v>
      </c>
      <c r="O23" s="5">
        <v>5</v>
      </c>
      <c r="Q23" s="1" t="s">
        <v>30</v>
      </c>
      <c r="R23" s="5">
        <f t="shared" si="0"/>
        <v>7.5</v>
      </c>
      <c r="S23" s="5">
        <v>1.5</v>
      </c>
    </row>
    <row r="24" spans="1:19" x14ac:dyDescent="0.35">
      <c r="A24" s="2" t="s">
        <v>31</v>
      </c>
      <c r="B24" s="1"/>
      <c r="C24" s="8"/>
      <c r="D24" s="8"/>
      <c r="E24" s="8"/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9"/>
        <v>0</v>
      </c>
      <c r="N24" s="2" t="s">
        <v>31</v>
      </c>
      <c r="O24" s="5">
        <v>4</v>
      </c>
      <c r="Q24" s="2" t="s">
        <v>31</v>
      </c>
      <c r="R24" s="5">
        <f t="shared" si="0"/>
        <v>6</v>
      </c>
      <c r="S24" s="5">
        <v>1.5</v>
      </c>
    </row>
    <row r="25" spans="1:19" x14ac:dyDescent="0.35">
      <c r="A25" s="2" t="s">
        <v>32</v>
      </c>
      <c r="B25" s="1"/>
      <c r="C25" s="8"/>
      <c r="D25" s="8"/>
      <c r="E25" s="8"/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f t="shared" si="9"/>
        <v>0</v>
      </c>
      <c r="N25" s="1" t="s">
        <v>32</v>
      </c>
      <c r="O25" s="5">
        <v>3</v>
      </c>
      <c r="Q25" s="1" t="s">
        <v>32</v>
      </c>
      <c r="R25" s="5">
        <f t="shared" si="0"/>
        <v>4.5</v>
      </c>
      <c r="S25" s="5">
        <v>1.5</v>
      </c>
    </row>
    <row r="26" spans="1:19" x14ac:dyDescent="0.35">
      <c r="A26" s="2" t="s">
        <v>33</v>
      </c>
      <c r="B26" s="1"/>
      <c r="C26" s="8"/>
      <c r="D26" s="8"/>
      <c r="E26" s="8"/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f t="shared" si="9"/>
        <v>0</v>
      </c>
      <c r="N26" s="1" t="s">
        <v>33</v>
      </c>
      <c r="O26" s="5">
        <v>2</v>
      </c>
      <c r="Q26" s="1" t="s">
        <v>33</v>
      </c>
      <c r="R26" s="5">
        <f t="shared" si="0"/>
        <v>3</v>
      </c>
      <c r="S26" s="5">
        <v>1.5</v>
      </c>
    </row>
    <row r="27" spans="1:19" x14ac:dyDescent="0.35">
      <c r="A27" s="2" t="s">
        <v>34</v>
      </c>
      <c r="B27" s="1"/>
      <c r="C27" s="8"/>
      <c r="D27" s="8"/>
      <c r="E27" s="8"/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f t="shared" si="9"/>
        <v>0</v>
      </c>
      <c r="N27" s="2" t="s">
        <v>34</v>
      </c>
      <c r="O27" s="5">
        <v>1</v>
      </c>
      <c r="Q27" s="2" t="s">
        <v>34</v>
      </c>
      <c r="R27" s="5">
        <f t="shared" si="0"/>
        <v>1.5</v>
      </c>
      <c r="S27" s="5">
        <v>1.5</v>
      </c>
    </row>
    <row r="28" spans="1:19" x14ac:dyDescent="0.35">
      <c r="A28" s="2" t="s">
        <v>35</v>
      </c>
      <c r="B28" s="1"/>
      <c r="C28" s="8"/>
      <c r="D28" s="8"/>
      <c r="E28" s="8"/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f t="shared" si="9"/>
        <v>0</v>
      </c>
      <c r="N28" s="1" t="s">
        <v>35</v>
      </c>
      <c r="O28" s="5">
        <v>1</v>
      </c>
      <c r="Q28" s="1" t="s">
        <v>35</v>
      </c>
      <c r="R28" s="5">
        <f t="shared" si="0"/>
        <v>1.5</v>
      </c>
      <c r="S28" s="5">
        <v>1.5</v>
      </c>
    </row>
    <row r="29" spans="1:19" x14ac:dyDescent="0.35">
      <c r="A29" s="2" t="s">
        <v>36</v>
      </c>
      <c r="B29" s="1"/>
      <c r="C29" s="8"/>
      <c r="D29" s="8"/>
      <c r="E29" s="8"/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f t="shared" si="9"/>
        <v>0</v>
      </c>
      <c r="N29" s="1" t="s">
        <v>36</v>
      </c>
      <c r="O29" s="5">
        <v>1</v>
      </c>
      <c r="Q29" s="1" t="s">
        <v>36</v>
      </c>
      <c r="R29" s="5">
        <f t="shared" si="0"/>
        <v>1.5</v>
      </c>
      <c r="S29" s="5">
        <v>1.5</v>
      </c>
    </row>
    <row r="30" spans="1:19" x14ac:dyDescent="0.35">
      <c r="A30" s="2" t="s">
        <v>37</v>
      </c>
      <c r="B30" s="1"/>
      <c r="C30" s="8"/>
      <c r="D30" s="8"/>
      <c r="E30" s="8"/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f t="shared" si="9"/>
        <v>0</v>
      </c>
      <c r="N30" s="2" t="s">
        <v>37</v>
      </c>
      <c r="O30" s="5">
        <v>1</v>
      </c>
      <c r="Q30" s="2" t="s">
        <v>37</v>
      </c>
      <c r="R30" s="5">
        <f t="shared" si="0"/>
        <v>1.5</v>
      </c>
      <c r="S30" s="5">
        <v>1.5</v>
      </c>
    </row>
    <row r="31" spans="1:19" x14ac:dyDescent="0.35">
      <c r="A31" s="2" t="s">
        <v>38</v>
      </c>
      <c r="B31" s="1"/>
      <c r="C31" s="8"/>
      <c r="D31" s="8"/>
      <c r="E31" s="8"/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f t="shared" si="9"/>
        <v>0</v>
      </c>
      <c r="N31" s="1" t="s">
        <v>38</v>
      </c>
      <c r="O31" s="5">
        <v>1</v>
      </c>
      <c r="Q31" s="1" t="s">
        <v>38</v>
      </c>
      <c r="R31" s="5">
        <f t="shared" si="0"/>
        <v>1.5</v>
      </c>
      <c r="S31" s="5">
        <v>1.5</v>
      </c>
    </row>
    <row r="32" spans="1:19" x14ac:dyDescent="0.35">
      <c r="A32" s="2" t="s">
        <v>39</v>
      </c>
      <c r="B32" s="1"/>
      <c r="C32" s="8"/>
      <c r="D32" s="8"/>
      <c r="E32" s="8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f t="shared" si="9"/>
        <v>0</v>
      </c>
      <c r="N32" s="1" t="s">
        <v>39</v>
      </c>
      <c r="O32" s="5">
        <v>1</v>
      </c>
      <c r="Q32" s="1" t="s">
        <v>39</v>
      </c>
      <c r="R32" s="5">
        <f t="shared" si="0"/>
        <v>1.5</v>
      </c>
      <c r="S32" s="5">
        <v>1.5</v>
      </c>
    </row>
  </sheetData>
  <pageMargins left="0.7" right="0.7" top="0.78740157499999996" bottom="0.78740157499999996" header="0.3" footer="0.3"/>
  <pageSetup paperSize="9" scale="91" fitToHeight="0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2"/>
  <sheetViews>
    <sheetView zoomScale="85" zoomScaleNormal="85" workbookViewId="0">
      <selection activeCell="A2" sqref="A2"/>
    </sheetView>
  </sheetViews>
  <sheetFormatPr defaultRowHeight="14.5" x14ac:dyDescent="0.35"/>
  <cols>
    <col min="1" max="1" width="6.7265625" bestFit="1" customWidth="1"/>
    <col min="2" max="2" width="18.26953125" bestFit="1" customWidth="1"/>
    <col min="3" max="3" width="20.90625" bestFit="1" customWidth="1"/>
    <col min="4" max="4" width="9" bestFit="1" customWidth="1"/>
    <col min="5" max="5" width="4.179687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103.5" customHeight="1" x14ac:dyDescent="0.35">
      <c r="F1" s="4" t="s">
        <v>49</v>
      </c>
      <c r="G1" s="4" t="s">
        <v>47</v>
      </c>
      <c r="H1" s="4" t="s">
        <v>48</v>
      </c>
      <c r="I1" s="4" t="s">
        <v>119</v>
      </c>
      <c r="J1" s="4" t="s">
        <v>126</v>
      </c>
      <c r="K1" s="4" t="s">
        <v>127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129</v>
      </c>
      <c r="E2" s="3" t="s">
        <v>128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2" t="s">
        <v>5</v>
      </c>
      <c r="B3" s="5" t="s">
        <v>82</v>
      </c>
      <c r="C3" s="5" t="s">
        <v>53</v>
      </c>
      <c r="D3" s="20"/>
      <c r="E3" s="20">
        <v>12</v>
      </c>
      <c r="F3" s="7">
        <v>25</v>
      </c>
      <c r="G3" s="7">
        <v>25</v>
      </c>
      <c r="H3" s="7">
        <v>25</v>
      </c>
      <c r="I3" s="7">
        <v>0</v>
      </c>
      <c r="J3" s="7">
        <v>0</v>
      </c>
      <c r="K3" s="7">
        <v>0</v>
      </c>
      <c r="L3" s="1">
        <f t="shared" ref="L3:L25" si="0">SUM(F3:K3)-MIN(F3:K3)</f>
        <v>75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8" t="s">
        <v>141</v>
      </c>
      <c r="C4" s="13" t="s">
        <v>45</v>
      </c>
      <c r="D4" s="18"/>
      <c r="E4" s="18">
        <v>14</v>
      </c>
      <c r="F4" s="12">
        <v>0</v>
      </c>
      <c r="G4" s="12">
        <v>0</v>
      </c>
      <c r="H4" s="12">
        <v>0</v>
      </c>
      <c r="I4" s="7">
        <v>0</v>
      </c>
      <c r="J4" s="7">
        <v>0</v>
      </c>
      <c r="K4" s="7">
        <v>0</v>
      </c>
      <c r="L4" s="1">
        <f t="shared" si="0"/>
        <v>0</v>
      </c>
      <c r="N4" s="1" t="s">
        <v>3</v>
      </c>
      <c r="O4" s="5">
        <v>24</v>
      </c>
      <c r="Q4" s="1" t="s">
        <v>3</v>
      </c>
      <c r="R4" s="5">
        <f t="shared" ref="R4:R32" si="1">O4*S4</f>
        <v>36</v>
      </c>
      <c r="S4" s="5">
        <v>1.5</v>
      </c>
    </row>
    <row r="5" spans="1:19" x14ac:dyDescent="0.35">
      <c r="A5" s="2" t="s">
        <v>4</v>
      </c>
      <c r="B5" s="8" t="s">
        <v>139</v>
      </c>
      <c r="C5" s="8" t="s">
        <v>46</v>
      </c>
      <c r="D5" s="17"/>
      <c r="E5" s="17">
        <v>15</v>
      </c>
      <c r="F5" s="12">
        <v>0</v>
      </c>
      <c r="G5" s="12">
        <v>0</v>
      </c>
      <c r="H5" s="12">
        <v>0</v>
      </c>
      <c r="I5" s="7">
        <v>0</v>
      </c>
      <c r="J5" s="7">
        <v>0</v>
      </c>
      <c r="K5" s="7">
        <v>0</v>
      </c>
      <c r="L5" s="1">
        <f t="shared" si="0"/>
        <v>0</v>
      </c>
      <c r="N5" s="1" t="s">
        <v>4</v>
      </c>
      <c r="O5" s="5">
        <v>23</v>
      </c>
      <c r="Q5" s="1" t="s">
        <v>4</v>
      </c>
      <c r="R5" s="5">
        <f t="shared" si="1"/>
        <v>34.5</v>
      </c>
      <c r="S5" s="5">
        <v>1.5</v>
      </c>
    </row>
    <row r="6" spans="1:19" x14ac:dyDescent="0.35">
      <c r="A6" s="2" t="s">
        <v>13</v>
      </c>
      <c r="B6" s="5" t="s">
        <v>83</v>
      </c>
      <c r="C6" s="5" t="s">
        <v>44</v>
      </c>
      <c r="D6" s="20"/>
      <c r="E6" s="20">
        <v>17</v>
      </c>
      <c r="F6" s="7">
        <v>24</v>
      </c>
      <c r="G6" s="7">
        <v>24</v>
      </c>
      <c r="H6" s="7">
        <v>24</v>
      </c>
      <c r="I6" s="7">
        <v>0</v>
      </c>
      <c r="J6" s="7">
        <v>0</v>
      </c>
      <c r="K6" s="7">
        <v>0</v>
      </c>
      <c r="L6" s="1">
        <f t="shared" si="0"/>
        <v>72</v>
      </c>
      <c r="N6" s="2" t="s">
        <v>13</v>
      </c>
      <c r="O6" s="5">
        <v>22</v>
      </c>
      <c r="Q6" s="2" t="s">
        <v>13</v>
      </c>
      <c r="R6" s="5">
        <f t="shared" si="1"/>
        <v>33</v>
      </c>
      <c r="S6" s="5">
        <v>1.5</v>
      </c>
    </row>
    <row r="7" spans="1:19" x14ac:dyDescent="0.35">
      <c r="A7" s="2" t="s">
        <v>14</v>
      </c>
      <c r="B7" s="8" t="s">
        <v>144</v>
      </c>
      <c r="C7" s="16" t="s">
        <v>50</v>
      </c>
      <c r="D7" s="19"/>
      <c r="E7" s="19">
        <v>20</v>
      </c>
      <c r="F7" s="12">
        <v>0</v>
      </c>
      <c r="G7" s="12">
        <v>0</v>
      </c>
      <c r="H7" s="12">
        <v>0</v>
      </c>
      <c r="I7" s="7">
        <v>0</v>
      </c>
      <c r="J7" s="7">
        <v>0</v>
      </c>
      <c r="K7" s="7">
        <v>0</v>
      </c>
      <c r="L7" s="1">
        <f t="shared" si="0"/>
        <v>0</v>
      </c>
      <c r="N7" s="1" t="s">
        <v>14</v>
      </c>
      <c r="O7" s="5">
        <v>21</v>
      </c>
      <c r="Q7" s="1" t="s">
        <v>14</v>
      </c>
      <c r="R7" s="5">
        <f t="shared" si="1"/>
        <v>31.5</v>
      </c>
      <c r="S7" s="5">
        <v>1.5</v>
      </c>
    </row>
    <row r="8" spans="1:19" x14ac:dyDescent="0.35">
      <c r="A8" s="2" t="s">
        <v>15</v>
      </c>
      <c r="B8" s="5" t="s">
        <v>84</v>
      </c>
      <c r="C8" s="5" t="s">
        <v>53</v>
      </c>
      <c r="D8" s="20"/>
      <c r="E8" s="20">
        <v>21</v>
      </c>
      <c r="F8" s="7">
        <v>23</v>
      </c>
      <c r="G8" s="12">
        <v>0</v>
      </c>
      <c r="H8" s="7">
        <v>23</v>
      </c>
      <c r="I8" s="7">
        <v>0</v>
      </c>
      <c r="J8" s="7">
        <v>0</v>
      </c>
      <c r="K8" s="7">
        <v>0</v>
      </c>
      <c r="L8" s="1">
        <f t="shared" si="0"/>
        <v>46</v>
      </c>
      <c r="N8" s="1" t="s">
        <v>15</v>
      </c>
      <c r="O8" s="5">
        <v>20</v>
      </c>
      <c r="Q8" s="1" t="s">
        <v>15</v>
      </c>
      <c r="R8" s="5">
        <f t="shared" si="1"/>
        <v>30</v>
      </c>
      <c r="S8" s="5">
        <v>1.5</v>
      </c>
    </row>
    <row r="9" spans="1:19" x14ac:dyDescent="0.35">
      <c r="A9" s="2" t="s">
        <v>16</v>
      </c>
      <c r="B9" s="1" t="s">
        <v>146</v>
      </c>
      <c r="C9" s="8" t="s">
        <v>50</v>
      </c>
      <c r="D9" s="17"/>
      <c r="E9" s="17">
        <v>27</v>
      </c>
      <c r="F9" s="12">
        <v>0</v>
      </c>
      <c r="G9" s="12">
        <v>0</v>
      </c>
      <c r="H9" s="12">
        <v>0</v>
      </c>
      <c r="I9" s="7">
        <v>0</v>
      </c>
      <c r="J9" s="7">
        <v>0</v>
      </c>
      <c r="K9" s="7">
        <v>0</v>
      </c>
      <c r="L9" s="1">
        <f t="shared" si="0"/>
        <v>0</v>
      </c>
      <c r="N9" s="2" t="s">
        <v>16</v>
      </c>
      <c r="O9" s="5">
        <v>19</v>
      </c>
      <c r="Q9" s="2" t="s">
        <v>16</v>
      </c>
      <c r="R9" s="5">
        <f t="shared" si="1"/>
        <v>28.5</v>
      </c>
      <c r="S9" s="5">
        <v>1.5</v>
      </c>
    </row>
    <row r="10" spans="1:19" x14ac:dyDescent="0.35">
      <c r="A10" s="2" t="s">
        <v>17</v>
      </c>
      <c r="B10" s="8" t="s">
        <v>148</v>
      </c>
      <c r="C10" s="8" t="s">
        <v>62</v>
      </c>
      <c r="D10" s="17"/>
      <c r="E10" s="17">
        <v>35</v>
      </c>
      <c r="F10" s="12">
        <v>0</v>
      </c>
      <c r="G10" s="12">
        <v>0</v>
      </c>
      <c r="H10" s="12">
        <v>0</v>
      </c>
      <c r="I10" s="7">
        <v>0</v>
      </c>
      <c r="J10" s="7">
        <v>0</v>
      </c>
      <c r="K10" s="7">
        <v>0</v>
      </c>
      <c r="L10" s="1">
        <f t="shared" si="0"/>
        <v>0</v>
      </c>
      <c r="N10" s="1" t="s">
        <v>17</v>
      </c>
      <c r="O10" s="5">
        <v>18</v>
      </c>
      <c r="Q10" s="1" t="s">
        <v>17</v>
      </c>
      <c r="R10" s="5">
        <f t="shared" si="1"/>
        <v>27</v>
      </c>
      <c r="S10" s="5">
        <v>1.5</v>
      </c>
    </row>
    <row r="11" spans="1:19" x14ac:dyDescent="0.35">
      <c r="A11" s="2" t="s">
        <v>18</v>
      </c>
      <c r="B11" s="5" t="s">
        <v>85</v>
      </c>
      <c r="C11" s="5" t="s">
        <v>62</v>
      </c>
      <c r="D11" s="20"/>
      <c r="E11" s="20">
        <v>36</v>
      </c>
      <c r="F11" s="7">
        <v>22</v>
      </c>
      <c r="G11" s="12">
        <v>0</v>
      </c>
      <c r="H11" s="12">
        <v>0</v>
      </c>
      <c r="I11" s="7">
        <v>0</v>
      </c>
      <c r="J11" s="7">
        <v>0</v>
      </c>
      <c r="K11" s="7">
        <v>0</v>
      </c>
      <c r="L11" s="1">
        <f t="shared" si="0"/>
        <v>22</v>
      </c>
      <c r="N11" s="1" t="s">
        <v>18</v>
      </c>
      <c r="O11" s="5">
        <v>17</v>
      </c>
      <c r="Q11" s="1" t="s">
        <v>18</v>
      </c>
      <c r="R11" s="5">
        <f t="shared" si="1"/>
        <v>25.5</v>
      </c>
      <c r="S11" s="5">
        <v>1.5</v>
      </c>
    </row>
    <row r="12" spans="1:19" x14ac:dyDescent="0.35">
      <c r="A12" s="2" t="s">
        <v>19</v>
      </c>
      <c r="B12" s="8" t="s">
        <v>109</v>
      </c>
      <c r="C12" s="16" t="s">
        <v>44</v>
      </c>
      <c r="D12" s="19"/>
      <c r="E12" s="19">
        <v>39</v>
      </c>
      <c r="F12" s="12">
        <v>0</v>
      </c>
      <c r="G12" s="7">
        <v>18</v>
      </c>
      <c r="H12" s="7">
        <v>21</v>
      </c>
      <c r="I12" s="7">
        <v>0</v>
      </c>
      <c r="J12" s="7">
        <v>0</v>
      </c>
      <c r="K12" s="7">
        <v>0</v>
      </c>
      <c r="L12" s="1">
        <f t="shared" ref="L12" si="2">SUM(F12:K12)-MIN(F12:K12)</f>
        <v>39</v>
      </c>
      <c r="N12" s="2" t="s">
        <v>19</v>
      </c>
      <c r="O12" s="5">
        <v>16</v>
      </c>
      <c r="Q12" s="2" t="s">
        <v>19</v>
      </c>
      <c r="R12" s="5">
        <f t="shared" si="1"/>
        <v>24</v>
      </c>
      <c r="S12" s="5">
        <v>1.5</v>
      </c>
    </row>
    <row r="13" spans="1:19" x14ac:dyDescent="0.35">
      <c r="A13" s="2" t="s">
        <v>20</v>
      </c>
      <c r="B13" s="5" t="s">
        <v>86</v>
      </c>
      <c r="C13" s="5" t="s">
        <v>53</v>
      </c>
      <c r="D13" s="20"/>
      <c r="E13" s="20">
        <v>49</v>
      </c>
      <c r="F13" s="7">
        <v>21</v>
      </c>
      <c r="G13" s="7">
        <v>20</v>
      </c>
      <c r="H13" s="7">
        <v>22</v>
      </c>
      <c r="I13" s="7">
        <v>0</v>
      </c>
      <c r="J13" s="7">
        <v>0</v>
      </c>
      <c r="K13" s="7">
        <v>0</v>
      </c>
      <c r="L13" s="1">
        <f t="shared" si="0"/>
        <v>63</v>
      </c>
      <c r="N13" s="1" t="s">
        <v>20</v>
      </c>
      <c r="O13" s="5">
        <v>15</v>
      </c>
      <c r="Q13" s="1" t="s">
        <v>20</v>
      </c>
      <c r="R13" s="5">
        <f t="shared" si="1"/>
        <v>22.5</v>
      </c>
      <c r="S13" s="5">
        <v>1.5</v>
      </c>
    </row>
    <row r="14" spans="1:19" x14ac:dyDescent="0.35">
      <c r="A14" s="2" t="s">
        <v>21</v>
      </c>
      <c r="B14" s="5" t="s">
        <v>88</v>
      </c>
      <c r="C14" s="5" t="s">
        <v>50</v>
      </c>
      <c r="D14" s="20"/>
      <c r="E14" s="20">
        <v>48</v>
      </c>
      <c r="F14" s="7">
        <v>19</v>
      </c>
      <c r="G14" s="7">
        <v>22</v>
      </c>
      <c r="H14" s="12">
        <v>0</v>
      </c>
      <c r="I14" s="7">
        <v>0</v>
      </c>
      <c r="J14" s="7">
        <v>0</v>
      </c>
      <c r="K14" s="7">
        <v>0</v>
      </c>
      <c r="L14" s="1">
        <f t="shared" ref="L14" si="3">SUM(F14:K14)-MIN(F14:K14)</f>
        <v>41</v>
      </c>
      <c r="N14" s="1" t="s">
        <v>21</v>
      </c>
      <c r="O14" s="5">
        <v>14</v>
      </c>
      <c r="Q14" s="1" t="s">
        <v>21</v>
      </c>
      <c r="R14" s="5">
        <f t="shared" si="1"/>
        <v>21</v>
      </c>
      <c r="S14" s="5">
        <v>1.5</v>
      </c>
    </row>
    <row r="15" spans="1:19" x14ac:dyDescent="0.35">
      <c r="A15" s="2" t="s">
        <v>22</v>
      </c>
      <c r="B15" s="5" t="s">
        <v>91</v>
      </c>
      <c r="C15" s="5" t="s">
        <v>62</v>
      </c>
      <c r="D15" s="20"/>
      <c r="E15" s="20">
        <v>58</v>
      </c>
      <c r="F15" s="7">
        <v>16</v>
      </c>
      <c r="G15" s="7">
        <v>19</v>
      </c>
      <c r="H15" s="7">
        <v>16</v>
      </c>
      <c r="I15" s="7">
        <v>0</v>
      </c>
      <c r="J15" s="7">
        <v>0</v>
      </c>
      <c r="K15" s="7">
        <v>0</v>
      </c>
      <c r="L15" s="1">
        <f>SUM(F15:K15)-MIN(F15:K15)</f>
        <v>51</v>
      </c>
      <c r="N15" s="2" t="s">
        <v>22</v>
      </c>
      <c r="O15" s="5">
        <v>13</v>
      </c>
      <c r="Q15" s="2" t="s">
        <v>22</v>
      </c>
      <c r="R15" s="5">
        <f t="shared" si="1"/>
        <v>19.5</v>
      </c>
      <c r="S15" s="5">
        <v>1.5</v>
      </c>
    </row>
    <row r="16" spans="1:19" x14ac:dyDescent="0.35">
      <c r="A16" s="2" t="s">
        <v>23</v>
      </c>
      <c r="B16" s="5" t="s">
        <v>89</v>
      </c>
      <c r="C16" s="5" t="s">
        <v>50</v>
      </c>
      <c r="D16" s="20"/>
      <c r="E16" s="20"/>
      <c r="F16" s="7">
        <v>18</v>
      </c>
      <c r="G16" s="7">
        <v>16</v>
      </c>
      <c r="H16" s="7">
        <v>15</v>
      </c>
      <c r="I16" s="7">
        <v>0</v>
      </c>
      <c r="J16" s="7">
        <v>0</v>
      </c>
      <c r="K16" s="7">
        <v>0</v>
      </c>
      <c r="L16" s="1">
        <f t="shared" ref="L16" si="4">SUM(F16:K16)-MIN(F16:K16)</f>
        <v>49</v>
      </c>
      <c r="N16" s="1" t="s">
        <v>23</v>
      </c>
      <c r="O16" s="5">
        <v>12</v>
      </c>
      <c r="Q16" s="1" t="s">
        <v>23</v>
      </c>
      <c r="R16" s="5">
        <f t="shared" si="1"/>
        <v>18</v>
      </c>
      <c r="S16" s="5">
        <v>1.5</v>
      </c>
    </row>
    <row r="17" spans="1:19" x14ac:dyDescent="0.35">
      <c r="A17" s="2" t="s">
        <v>24</v>
      </c>
      <c r="B17" s="5" t="s">
        <v>92</v>
      </c>
      <c r="C17" s="5" t="s">
        <v>44</v>
      </c>
      <c r="D17" s="20"/>
      <c r="E17" s="20"/>
      <c r="F17" s="7">
        <v>15</v>
      </c>
      <c r="G17" s="7">
        <v>15</v>
      </c>
      <c r="H17" s="7">
        <v>18</v>
      </c>
      <c r="I17" s="7">
        <v>0</v>
      </c>
      <c r="J17" s="7">
        <v>0</v>
      </c>
      <c r="K17" s="7">
        <v>0</v>
      </c>
      <c r="L17" s="1">
        <f>SUM(F17:K17)-MIN(F17:K17)</f>
        <v>48</v>
      </c>
      <c r="N17" s="1" t="s">
        <v>24</v>
      </c>
      <c r="O17" s="5">
        <v>11</v>
      </c>
      <c r="Q17" s="1" t="s">
        <v>24</v>
      </c>
      <c r="R17" s="5">
        <f t="shared" si="1"/>
        <v>16.5</v>
      </c>
      <c r="S17" s="5">
        <v>1.5</v>
      </c>
    </row>
    <row r="18" spans="1:19" x14ac:dyDescent="0.35">
      <c r="A18" s="2" t="s">
        <v>25</v>
      </c>
      <c r="B18" s="8" t="s">
        <v>108</v>
      </c>
      <c r="C18" s="8" t="s">
        <v>44</v>
      </c>
      <c r="D18" s="17"/>
      <c r="E18" s="17"/>
      <c r="F18" s="12">
        <v>0</v>
      </c>
      <c r="G18" s="7">
        <v>21</v>
      </c>
      <c r="H18" s="7">
        <v>20</v>
      </c>
      <c r="I18" s="7">
        <v>0</v>
      </c>
      <c r="J18" s="7">
        <v>0</v>
      </c>
      <c r="K18" s="7">
        <v>0</v>
      </c>
      <c r="L18" s="1">
        <f t="shared" ref="L18" si="5">SUM(F18:K18)-MIN(F18:K18)</f>
        <v>41</v>
      </c>
      <c r="N18" s="2" t="s">
        <v>25</v>
      </c>
      <c r="O18" s="5">
        <v>10</v>
      </c>
      <c r="Q18" s="2" t="s">
        <v>25</v>
      </c>
      <c r="R18" s="5">
        <f t="shared" si="1"/>
        <v>15</v>
      </c>
      <c r="S18" s="5">
        <v>1.5</v>
      </c>
    </row>
    <row r="19" spans="1:19" x14ac:dyDescent="0.35">
      <c r="A19" s="2" t="s">
        <v>26</v>
      </c>
      <c r="B19" s="8" t="s">
        <v>110</v>
      </c>
      <c r="C19" s="8" t="s">
        <v>102</v>
      </c>
      <c r="D19" s="17"/>
      <c r="E19" s="17"/>
      <c r="F19" s="12">
        <v>0</v>
      </c>
      <c r="G19" s="7">
        <v>17</v>
      </c>
      <c r="H19" s="7">
        <v>17</v>
      </c>
      <c r="I19" s="7">
        <v>0</v>
      </c>
      <c r="J19" s="7">
        <v>0</v>
      </c>
      <c r="K19" s="7">
        <v>0</v>
      </c>
      <c r="L19" s="1">
        <f t="shared" ref="L19:L20" si="6">SUM(F19:K19)-MIN(F19:K19)</f>
        <v>34</v>
      </c>
      <c r="N19" s="1" t="s">
        <v>26</v>
      </c>
      <c r="O19" s="5">
        <v>9</v>
      </c>
      <c r="Q19" s="1" t="s">
        <v>26</v>
      </c>
      <c r="R19" s="5">
        <f t="shared" si="1"/>
        <v>13.5</v>
      </c>
      <c r="S19" s="5">
        <v>1.5</v>
      </c>
    </row>
    <row r="20" spans="1:19" x14ac:dyDescent="0.35">
      <c r="A20" s="2" t="s">
        <v>27</v>
      </c>
      <c r="B20" s="5" t="s">
        <v>96</v>
      </c>
      <c r="C20" s="5" t="s">
        <v>53</v>
      </c>
      <c r="D20" s="20"/>
      <c r="E20" s="20"/>
      <c r="F20" s="7">
        <v>11</v>
      </c>
      <c r="G20" s="12">
        <v>0</v>
      </c>
      <c r="H20" s="7">
        <v>14</v>
      </c>
      <c r="I20" s="7">
        <v>0</v>
      </c>
      <c r="J20" s="7">
        <v>0</v>
      </c>
      <c r="K20" s="7">
        <v>0</v>
      </c>
      <c r="L20" s="1">
        <f t="shared" si="6"/>
        <v>25</v>
      </c>
      <c r="N20" s="1" t="s">
        <v>27</v>
      </c>
      <c r="O20" s="5">
        <v>8</v>
      </c>
      <c r="Q20" s="1" t="s">
        <v>27</v>
      </c>
      <c r="R20" s="5">
        <f t="shared" si="1"/>
        <v>12</v>
      </c>
      <c r="S20" s="5">
        <v>1.5</v>
      </c>
    </row>
    <row r="21" spans="1:19" x14ac:dyDescent="0.35">
      <c r="A21" s="2" t="s">
        <v>28</v>
      </c>
      <c r="B21" s="5" t="s">
        <v>97</v>
      </c>
      <c r="C21" s="5" t="s">
        <v>53</v>
      </c>
      <c r="D21" s="20"/>
      <c r="E21" s="20"/>
      <c r="F21" s="7">
        <v>9</v>
      </c>
      <c r="G21" s="7">
        <v>14</v>
      </c>
      <c r="H21" s="12">
        <v>0</v>
      </c>
      <c r="I21" s="7">
        <v>0</v>
      </c>
      <c r="J21" s="7">
        <v>0</v>
      </c>
      <c r="K21" s="7">
        <v>0</v>
      </c>
      <c r="L21" s="1">
        <f t="shared" ref="L21" si="7">SUM(F21:K21)-MIN(F21:K21)</f>
        <v>23</v>
      </c>
      <c r="N21" s="2" t="s">
        <v>28</v>
      </c>
      <c r="O21" s="5">
        <v>7</v>
      </c>
      <c r="Q21" s="2" t="s">
        <v>28</v>
      </c>
      <c r="R21" s="5">
        <f t="shared" si="1"/>
        <v>10.5</v>
      </c>
      <c r="S21" s="5">
        <v>1.5</v>
      </c>
    </row>
    <row r="22" spans="1:19" x14ac:dyDescent="0.35">
      <c r="A22" s="2"/>
      <c r="B22" s="8" t="s">
        <v>107</v>
      </c>
      <c r="C22" s="8" t="s">
        <v>102</v>
      </c>
      <c r="D22" s="17"/>
      <c r="E22" s="17"/>
      <c r="F22" s="12">
        <v>0</v>
      </c>
      <c r="G22" s="7">
        <v>23</v>
      </c>
      <c r="H22" s="12">
        <v>0</v>
      </c>
      <c r="I22" s="7">
        <v>0</v>
      </c>
      <c r="J22" s="7">
        <v>0</v>
      </c>
      <c r="K22" s="7">
        <v>0</v>
      </c>
      <c r="L22" s="1">
        <f t="shared" ref="L22" si="8">SUM(F22:K22)-MIN(F22:K22)</f>
        <v>23</v>
      </c>
      <c r="N22" s="1" t="s">
        <v>29</v>
      </c>
      <c r="O22" s="5">
        <v>6</v>
      </c>
      <c r="Q22" s="1" t="s">
        <v>29</v>
      </c>
      <c r="R22" s="5">
        <f t="shared" si="1"/>
        <v>9</v>
      </c>
      <c r="S22" s="5">
        <v>1.5</v>
      </c>
    </row>
    <row r="23" spans="1:19" x14ac:dyDescent="0.35">
      <c r="A23" s="2" t="s">
        <v>29</v>
      </c>
      <c r="B23" s="5" t="s">
        <v>87</v>
      </c>
      <c r="C23" s="5" t="s">
        <v>43</v>
      </c>
      <c r="D23" s="20"/>
      <c r="E23" s="20"/>
      <c r="F23" s="7">
        <v>20</v>
      </c>
      <c r="G23" s="12">
        <v>0</v>
      </c>
      <c r="H23" s="12">
        <v>0</v>
      </c>
      <c r="I23" s="7">
        <v>0</v>
      </c>
      <c r="J23" s="7">
        <v>0</v>
      </c>
      <c r="K23" s="7">
        <v>0</v>
      </c>
      <c r="L23" s="1">
        <f>SUM(F23:K23)-MIN(F23:K23)</f>
        <v>20</v>
      </c>
      <c r="N23" s="1" t="s">
        <v>30</v>
      </c>
      <c r="O23" s="5">
        <v>5</v>
      </c>
      <c r="Q23" s="1" t="s">
        <v>30</v>
      </c>
      <c r="R23" s="5">
        <f t="shared" si="1"/>
        <v>7.5</v>
      </c>
      <c r="S23" s="5">
        <v>1.5</v>
      </c>
    </row>
    <row r="24" spans="1:19" x14ac:dyDescent="0.35">
      <c r="A24" s="2" t="s">
        <v>30</v>
      </c>
      <c r="B24" s="8" t="s">
        <v>125</v>
      </c>
      <c r="C24" s="8" t="s">
        <v>44</v>
      </c>
      <c r="D24" s="17"/>
      <c r="E24" s="17"/>
      <c r="F24" s="12">
        <v>0</v>
      </c>
      <c r="G24" s="12">
        <v>0</v>
      </c>
      <c r="H24" s="7">
        <v>19</v>
      </c>
      <c r="I24" s="7">
        <v>0</v>
      </c>
      <c r="J24" s="7">
        <v>0</v>
      </c>
      <c r="K24" s="7">
        <v>0</v>
      </c>
      <c r="L24" s="1">
        <f t="shared" ref="L24" si="9">SUM(F24:K24)-MIN(F24:K24)</f>
        <v>19</v>
      </c>
      <c r="N24" s="2" t="s">
        <v>31</v>
      </c>
      <c r="O24" s="5">
        <v>4</v>
      </c>
      <c r="Q24" s="2" t="s">
        <v>31</v>
      </c>
      <c r="R24" s="5">
        <f t="shared" si="1"/>
        <v>6</v>
      </c>
      <c r="S24" s="5">
        <v>1.5</v>
      </c>
    </row>
    <row r="25" spans="1:19" x14ac:dyDescent="0.35">
      <c r="A25" s="2" t="s">
        <v>31</v>
      </c>
      <c r="B25" s="5" t="s">
        <v>90</v>
      </c>
      <c r="C25" s="5" t="s">
        <v>43</v>
      </c>
      <c r="D25" s="20"/>
      <c r="E25" s="20"/>
      <c r="F25" s="7">
        <v>17</v>
      </c>
      <c r="G25" s="12">
        <v>0</v>
      </c>
      <c r="H25" s="12">
        <v>0</v>
      </c>
      <c r="I25" s="7">
        <v>0</v>
      </c>
      <c r="J25" s="7">
        <v>0</v>
      </c>
      <c r="K25" s="7">
        <v>0</v>
      </c>
      <c r="L25" s="1">
        <f t="shared" si="0"/>
        <v>17</v>
      </c>
      <c r="N25" s="1" t="s">
        <v>32</v>
      </c>
      <c r="O25" s="5">
        <v>3</v>
      </c>
      <c r="Q25" s="1" t="s">
        <v>32</v>
      </c>
      <c r="R25" s="5">
        <f t="shared" si="1"/>
        <v>4.5</v>
      </c>
      <c r="S25" s="5">
        <v>1.5</v>
      </c>
    </row>
    <row r="26" spans="1:19" x14ac:dyDescent="0.35">
      <c r="A26" s="2" t="s">
        <v>32</v>
      </c>
      <c r="B26" s="5" t="s">
        <v>93</v>
      </c>
      <c r="C26" s="5" t="s">
        <v>53</v>
      </c>
      <c r="D26" s="20"/>
      <c r="E26" s="20"/>
      <c r="F26" s="7">
        <v>14</v>
      </c>
      <c r="G26" s="12">
        <v>0</v>
      </c>
      <c r="H26" s="12">
        <v>0</v>
      </c>
      <c r="I26" s="7">
        <v>0</v>
      </c>
      <c r="J26" s="7">
        <v>0</v>
      </c>
      <c r="K26" s="7">
        <v>0</v>
      </c>
      <c r="L26" s="1">
        <f t="shared" ref="L26" si="10">SUM(F26:K26)-MIN(F26:K26)</f>
        <v>14</v>
      </c>
      <c r="N26" s="1" t="s">
        <v>33</v>
      </c>
      <c r="O26" s="5">
        <v>2</v>
      </c>
      <c r="Q26" s="1" t="s">
        <v>33</v>
      </c>
      <c r="R26" s="5">
        <f t="shared" si="1"/>
        <v>3</v>
      </c>
      <c r="S26" s="5">
        <v>1.5</v>
      </c>
    </row>
    <row r="27" spans="1:19" x14ac:dyDescent="0.35">
      <c r="A27" s="2" t="s">
        <v>33</v>
      </c>
      <c r="B27" s="5" t="s">
        <v>94</v>
      </c>
      <c r="C27" s="5" t="s">
        <v>43</v>
      </c>
      <c r="D27" s="20"/>
      <c r="E27" s="20"/>
      <c r="F27" s="7">
        <v>13</v>
      </c>
      <c r="G27" s="12">
        <v>0</v>
      </c>
      <c r="H27" s="12">
        <v>0</v>
      </c>
      <c r="I27" s="7">
        <v>0</v>
      </c>
      <c r="J27" s="7">
        <v>0</v>
      </c>
      <c r="K27" s="7">
        <v>0</v>
      </c>
      <c r="L27" s="1">
        <f t="shared" ref="L27" si="11">SUM(F27:K27)-MIN(F27:K27)</f>
        <v>13</v>
      </c>
      <c r="N27" s="2" t="s">
        <v>34</v>
      </c>
      <c r="O27" s="5">
        <v>1</v>
      </c>
      <c r="Q27" s="2" t="s">
        <v>34</v>
      </c>
      <c r="R27" s="5">
        <f t="shared" si="1"/>
        <v>1.5</v>
      </c>
      <c r="S27" s="5">
        <v>1.5</v>
      </c>
    </row>
    <row r="28" spans="1:19" x14ac:dyDescent="0.35">
      <c r="A28" s="2" t="s">
        <v>34</v>
      </c>
      <c r="B28" s="5" t="s">
        <v>95</v>
      </c>
      <c r="C28" s="5" t="s">
        <v>50</v>
      </c>
      <c r="D28" s="20"/>
      <c r="E28" s="20"/>
      <c r="F28" s="7">
        <v>12</v>
      </c>
      <c r="G28" s="12">
        <v>0</v>
      </c>
      <c r="H28" s="12">
        <v>0</v>
      </c>
      <c r="I28" s="7">
        <v>0</v>
      </c>
      <c r="J28" s="7">
        <v>0</v>
      </c>
      <c r="K28" s="7">
        <v>0</v>
      </c>
      <c r="L28" s="1">
        <f>SUM(F28:K28)-MIN(F28:K28)</f>
        <v>12</v>
      </c>
      <c r="N28" s="1" t="s">
        <v>35</v>
      </c>
      <c r="O28" s="5">
        <v>1</v>
      </c>
      <c r="Q28" s="1" t="s">
        <v>35</v>
      </c>
      <c r="R28" s="5">
        <f t="shared" si="1"/>
        <v>1.5</v>
      </c>
      <c r="S28" s="5">
        <v>1.5</v>
      </c>
    </row>
    <row r="29" spans="1:19" x14ac:dyDescent="0.35">
      <c r="A29" s="2" t="s">
        <v>35</v>
      </c>
      <c r="B29" s="5" t="s">
        <v>98</v>
      </c>
      <c r="C29" s="5" t="s">
        <v>46</v>
      </c>
      <c r="D29" s="20"/>
      <c r="E29" s="20"/>
      <c r="F29" s="7">
        <v>8</v>
      </c>
      <c r="G29" s="12">
        <v>0</v>
      </c>
      <c r="H29" s="12">
        <v>0</v>
      </c>
      <c r="I29" s="7">
        <v>0</v>
      </c>
      <c r="J29" s="7">
        <v>0</v>
      </c>
      <c r="K29" s="7">
        <v>0</v>
      </c>
      <c r="L29" s="1">
        <f t="shared" ref="L29" si="12">SUM(F29:K29)-MIN(F29:K29)</f>
        <v>8</v>
      </c>
      <c r="N29" s="1" t="s">
        <v>36</v>
      </c>
      <c r="O29" s="5">
        <v>1</v>
      </c>
      <c r="Q29" s="1" t="s">
        <v>36</v>
      </c>
      <c r="R29" s="5">
        <f t="shared" si="1"/>
        <v>1.5</v>
      </c>
      <c r="S29" s="5">
        <v>1.5</v>
      </c>
    </row>
    <row r="30" spans="1:19" x14ac:dyDescent="0.35">
      <c r="A30" s="2" t="s">
        <v>33</v>
      </c>
      <c r="B30" s="1"/>
      <c r="C30" s="1"/>
      <c r="D30" s="17"/>
      <c r="E30" s="17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">
        <f t="shared" ref="L30" si="13">SUM(F30:K30)-MIN(F30:K30)</f>
        <v>0</v>
      </c>
      <c r="N30" s="2" t="s">
        <v>37</v>
      </c>
      <c r="O30" s="5">
        <v>1</v>
      </c>
      <c r="Q30" s="2" t="s">
        <v>37</v>
      </c>
      <c r="R30" s="5">
        <f t="shared" si="1"/>
        <v>1.5</v>
      </c>
      <c r="S30" s="5">
        <v>1.5</v>
      </c>
    </row>
    <row r="31" spans="1:19" x14ac:dyDescent="0.35">
      <c r="A31" s="2" t="s">
        <v>34</v>
      </c>
      <c r="B31" s="1"/>
      <c r="C31" s="1"/>
      <c r="D31" s="17"/>
      <c r="E31" s="17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">
        <f t="shared" ref="L31:L32" si="14">SUM(F31:K31)-MIN(F31:K31)</f>
        <v>0</v>
      </c>
      <c r="N31" s="1" t="s">
        <v>38</v>
      </c>
      <c r="O31" s="5">
        <v>1</v>
      </c>
      <c r="Q31" s="1" t="s">
        <v>38</v>
      </c>
      <c r="R31" s="5">
        <f t="shared" si="1"/>
        <v>1.5</v>
      </c>
      <c r="S31" s="5">
        <v>1.5</v>
      </c>
    </row>
    <row r="32" spans="1:19" x14ac:dyDescent="0.35">
      <c r="A32" s="2" t="s">
        <v>35</v>
      </c>
      <c r="B32" s="1"/>
      <c r="C32" s="1"/>
      <c r="D32" s="17"/>
      <c r="E32" s="17"/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">
        <f t="shared" si="14"/>
        <v>0</v>
      </c>
      <c r="N32" s="1" t="s">
        <v>39</v>
      </c>
      <c r="O32" s="5">
        <v>1</v>
      </c>
      <c r="Q32" s="1" t="s">
        <v>39</v>
      </c>
      <c r="R32" s="5">
        <f t="shared" si="1"/>
        <v>1.5</v>
      </c>
      <c r="S32" s="5">
        <v>1.5</v>
      </c>
    </row>
  </sheetData>
  <pageMargins left="0.7" right="0.7" top="0.78740157499999996" bottom="0.78740157499999996" header="0.3" footer="0.3"/>
  <pageSetup paperSize="9" scale="86" fitToHeight="0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"/>
  <sheetViews>
    <sheetView topLeftCell="A10" zoomScaleNormal="100" workbookViewId="0">
      <selection activeCell="N2" sqref="N2:S32"/>
    </sheetView>
  </sheetViews>
  <sheetFormatPr defaultRowHeight="14.5" x14ac:dyDescent="0.35"/>
  <cols>
    <col min="1" max="1" width="6.7265625" bestFit="1" customWidth="1"/>
    <col min="2" max="2" width="20.1796875" bestFit="1" customWidth="1"/>
    <col min="3" max="3" width="22" bestFit="1" customWidth="1"/>
    <col min="4" max="4" width="8.7265625" bestFit="1" customWidth="1"/>
    <col min="5" max="5" width="6.726562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119</v>
      </c>
      <c r="J1" s="4" t="s">
        <v>126</v>
      </c>
      <c r="K1" s="4" t="s">
        <v>127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129</v>
      </c>
      <c r="E2" s="3" t="s">
        <v>128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2" t="s">
        <v>5</v>
      </c>
      <c r="B3" s="8" t="s">
        <v>131</v>
      </c>
      <c r="C3" s="8" t="s">
        <v>46</v>
      </c>
      <c r="D3" s="1">
        <v>28</v>
      </c>
      <c r="E3" s="14" t="s">
        <v>152</v>
      </c>
      <c r="F3" s="12">
        <v>0</v>
      </c>
      <c r="G3" s="12">
        <v>0</v>
      </c>
      <c r="H3" s="12">
        <v>0</v>
      </c>
      <c r="I3" s="7">
        <v>0</v>
      </c>
      <c r="J3" s="7">
        <v>0</v>
      </c>
      <c r="K3" s="7">
        <v>0</v>
      </c>
      <c r="L3" s="1">
        <f t="shared" ref="L3" si="0"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8" t="s">
        <v>112</v>
      </c>
      <c r="C4" s="8" t="s">
        <v>50</v>
      </c>
      <c r="D4" s="1">
        <v>72</v>
      </c>
      <c r="E4" s="1" t="s">
        <v>153</v>
      </c>
      <c r="F4" s="12">
        <v>0</v>
      </c>
      <c r="G4" s="7">
        <v>25</v>
      </c>
      <c r="H4" s="12">
        <v>0</v>
      </c>
      <c r="I4" s="7">
        <v>0</v>
      </c>
      <c r="J4" s="7">
        <v>0</v>
      </c>
      <c r="K4" s="7">
        <v>0</v>
      </c>
      <c r="L4" s="1">
        <f t="shared" ref="L4:L6" si="1">SUM(F4:K4)-MIN(F4:K4)</f>
        <v>25</v>
      </c>
      <c r="N4" s="1" t="s">
        <v>3</v>
      </c>
      <c r="O4" s="5">
        <v>24</v>
      </c>
      <c r="Q4" s="1" t="s">
        <v>3</v>
      </c>
      <c r="R4" s="5">
        <f t="shared" ref="R4:R32" si="2">O4*S4</f>
        <v>36</v>
      </c>
      <c r="S4" s="5">
        <v>1.5</v>
      </c>
    </row>
    <row r="5" spans="1:19" x14ac:dyDescent="0.35">
      <c r="A5" s="2" t="s">
        <v>4</v>
      </c>
      <c r="B5" s="5" t="s">
        <v>67</v>
      </c>
      <c r="C5" s="5" t="s">
        <v>50</v>
      </c>
      <c r="D5" s="15"/>
      <c r="E5" s="15" t="s">
        <v>154</v>
      </c>
      <c r="F5" s="7">
        <v>25</v>
      </c>
      <c r="G5" s="12">
        <v>0</v>
      </c>
      <c r="H5" s="12">
        <v>0</v>
      </c>
      <c r="I5" s="7">
        <v>0</v>
      </c>
      <c r="J5" s="7">
        <v>0</v>
      </c>
      <c r="K5" s="7">
        <v>0</v>
      </c>
      <c r="L5" s="1">
        <f>SUM(F5:K5)-MIN(F5:K5)</f>
        <v>25</v>
      </c>
      <c r="N5" s="1" t="s">
        <v>4</v>
      </c>
      <c r="O5" s="5">
        <v>23</v>
      </c>
      <c r="Q5" s="1" t="s">
        <v>4</v>
      </c>
      <c r="R5" s="5">
        <f t="shared" si="2"/>
        <v>34.5</v>
      </c>
      <c r="S5" s="5">
        <v>1.5</v>
      </c>
    </row>
    <row r="6" spans="1:19" x14ac:dyDescent="0.35">
      <c r="A6" s="2" t="s">
        <v>13</v>
      </c>
      <c r="B6" s="5" t="s">
        <v>52</v>
      </c>
      <c r="C6" s="5" t="s">
        <v>53</v>
      </c>
      <c r="D6" s="15"/>
      <c r="E6" s="15"/>
      <c r="F6" s="7">
        <v>23</v>
      </c>
      <c r="G6" s="7">
        <v>24</v>
      </c>
      <c r="H6" s="7">
        <v>25</v>
      </c>
      <c r="I6" s="7">
        <v>0</v>
      </c>
      <c r="J6" s="7">
        <v>0</v>
      </c>
      <c r="K6" s="7">
        <v>0</v>
      </c>
      <c r="L6" s="1">
        <f t="shared" si="1"/>
        <v>72</v>
      </c>
      <c r="N6" s="2" t="s">
        <v>13</v>
      </c>
      <c r="O6" s="5">
        <v>22</v>
      </c>
      <c r="Q6" s="2" t="s">
        <v>13</v>
      </c>
      <c r="R6" s="5">
        <f t="shared" si="2"/>
        <v>33</v>
      </c>
      <c r="S6" s="5">
        <v>1.5</v>
      </c>
    </row>
    <row r="7" spans="1:19" x14ac:dyDescent="0.35">
      <c r="A7" s="2" t="s">
        <v>14</v>
      </c>
      <c r="B7" s="5" t="s">
        <v>51</v>
      </c>
      <c r="C7" s="5" t="s">
        <v>46</v>
      </c>
      <c r="D7" s="15"/>
      <c r="E7" s="15" t="s">
        <v>160</v>
      </c>
      <c r="F7" s="7">
        <v>24</v>
      </c>
      <c r="G7" s="7">
        <v>23</v>
      </c>
      <c r="H7" s="7">
        <v>24</v>
      </c>
      <c r="I7" s="7">
        <v>0</v>
      </c>
      <c r="J7" s="7">
        <v>0</v>
      </c>
      <c r="K7" s="7">
        <v>0</v>
      </c>
      <c r="L7" s="1">
        <f t="shared" ref="L7" si="3">SUM(F7:K7)-MIN(F7:K7)</f>
        <v>71</v>
      </c>
      <c r="N7" s="1" t="s">
        <v>14</v>
      </c>
      <c r="O7" s="5">
        <v>21</v>
      </c>
      <c r="Q7" s="1" t="s">
        <v>14</v>
      </c>
      <c r="R7" s="5">
        <f t="shared" si="2"/>
        <v>31.5</v>
      </c>
      <c r="S7" s="5">
        <v>1.5</v>
      </c>
    </row>
    <row r="8" spans="1:19" x14ac:dyDescent="0.35">
      <c r="A8" s="2" t="s">
        <v>15</v>
      </c>
      <c r="B8" s="8" t="s">
        <v>149</v>
      </c>
      <c r="C8" s="8" t="s">
        <v>46</v>
      </c>
      <c r="D8" s="1"/>
      <c r="E8" s="1" t="s">
        <v>155</v>
      </c>
      <c r="F8" s="12">
        <v>0</v>
      </c>
      <c r="G8" s="12">
        <v>0</v>
      </c>
      <c r="H8" s="12">
        <v>0</v>
      </c>
      <c r="I8" s="7">
        <v>0</v>
      </c>
      <c r="J8" s="7">
        <v>0</v>
      </c>
      <c r="K8" s="7">
        <v>0</v>
      </c>
      <c r="L8" s="1">
        <f t="shared" ref="L8:L10" si="4">SUM(F8:K8)-MIN(F8:K8)</f>
        <v>0</v>
      </c>
      <c r="N8" s="1" t="s">
        <v>15</v>
      </c>
      <c r="O8" s="5">
        <v>20</v>
      </c>
      <c r="Q8" s="1" t="s">
        <v>15</v>
      </c>
      <c r="R8" s="5">
        <f t="shared" si="2"/>
        <v>30</v>
      </c>
      <c r="S8" s="5">
        <v>1.5</v>
      </c>
    </row>
    <row r="9" spans="1:19" x14ac:dyDescent="0.35">
      <c r="A9" s="2" t="s">
        <v>16</v>
      </c>
      <c r="B9" s="8" t="s">
        <v>121</v>
      </c>
      <c r="C9" s="8" t="s">
        <v>62</v>
      </c>
      <c r="D9" s="1"/>
      <c r="E9" s="1" t="s">
        <v>156</v>
      </c>
      <c r="F9" s="12">
        <v>0</v>
      </c>
      <c r="G9" s="12">
        <v>0</v>
      </c>
      <c r="H9" s="7">
        <v>19</v>
      </c>
      <c r="I9" s="7">
        <v>0</v>
      </c>
      <c r="J9" s="7">
        <v>0</v>
      </c>
      <c r="K9" s="7">
        <v>0</v>
      </c>
      <c r="L9" s="1">
        <f t="shared" si="4"/>
        <v>19</v>
      </c>
      <c r="N9" s="2" t="s">
        <v>16</v>
      </c>
      <c r="O9" s="5">
        <v>19</v>
      </c>
      <c r="Q9" s="2" t="s">
        <v>16</v>
      </c>
      <c r="R9" s="5">
        <f t="shared" si="2"/>
        <v>28.5</v>
      </c>
      <c r="S9" s="5">
        <v>1.5</v>
      </c>
    </row>
    <row r="10" spans="1:19" x14ac:dyDescent="0.35">
      <c r="A10" s="2" t="s">
        <v>17</v>
      </c>
      <c r="B10" s="8" t="s">
        <v>150</v>
      </c>
      <c r="C10" s="8" t="s">
        <v>46</v>
      </c>
      <c r="D10" s="1"/>
      <c r="E10" s="1" t="s">
        <v>157</v>
      </c>
      <c r="F10" s="12">
        <v>0</v>
      </c>
      <c r="G10" s="12">
        <v>0</v>
      </c>
      <c r="H10" s="12">
        <v>0</v>
      </c>
      <c r="I10" s="7">
        <v>0</v>
      </c>
      <c r="J10" s="7">
        <v>0</v>
      </c>
      <c r="K10" s="7">
        <v>0</v>
      </c>
      <c r="L10" s="1">
        <f t="shared" si="4"/>
        <v>0</v>
      </c>
      <c r="N10" s="1" t="s">
        <v>17</v>
      </c>
      <c r="O10" s="5">
        <v>18</v>
      </c>
      <c r="Q10" s="1" t="s">
        <v>17</v>
      </c>
      <c r="R10" s="5">
        <f t="shared" si="2"/>
        <v>27</v>
      </c>
      <c r="S10" s="5">
        <v>1.5</v>
      </c>
    </row>
    <row r="11" spans="1:19" x14ac:dyDescent="0.35">
      <c r="A11" s="2" t="s">
        <v>18</v>
      </c>
      <c r="B11" s="5" t="s">
        <v>55</v>
      </c>
      <c r="C11" s="5" t="s">
        <v>44</v>
      </c>
      <c r="D11" s="15"/>
      <c r="E11" s="15" t="s">
        <v>158</v>
      </c>
      <c r="F11" s="7">
        <v>21</v>
      </c>
      <c r="G11" s="7">
        <v>22</v>
      </c>
      <c r="H11" s="7">
        <v>23</v>
      </c>
      <c r="I11" s="7">
        <v>0</v>
      </c>
      <c r="J11" s="7">
        <v>0</v>
      </c>
      <c r="K11" s="7">
        <v>0</v>
      </c>
      <c r="L11" s="1">
        <f t="shared" ref="L11" si="5">SUM(F11:K11)-MIN(F11:K11)</f>
        <v>66</v>
      </c>
      <c r="N11" s="1" t="s">
        <v>18</v>
      </c>
      <c r="O11" s="5">
        <v>17</v>
      </c>
      <c r="Q11" s="1" t="s">
        <v>18</v>
      </c>
      <c r="R11" s="5">
        <f t="shared" si="2"/>
        <v>25.5</v>
      </c>
      <c r="S11" s="5">
        <v>1.5</v>
      </c>
    </row>
    <row r="12" spans="1:19" x14ac:dyDescent="0.35">
      <c r="A12" s="2" t="s">
        <v>19</v>
      </c>
      <c r="B12" s="5" t="s">
        <v>64</v>
      </c>
      <c r="C12" s="5" t="s">
        <v>45</v>
      </c>
      <c r="D12" s="15"/>
      <c r="E12" s="15" t="s">
        <v>164</v>
      </c>
      <c r="F12" s="7">
        <v>13</v>
      </c>
      <c r="G12" s="7">
        <v>17</v>
      </c>
      <c r="H12" s="7">
        <v>16</v>
      </c>
      <c r="I12" s="7">
        <v>0</v>
      </c>
      <c r="J12" s="7">
        <v>0</v>
      </c>
      <c r="K12" s="7">
        <v>0</v>
      </c>
      <c r="L12" s="1">
        <f t="shared" ref="L12" si="6">SUM(F12:K12)-MIN(F12:K12)</f>
        <v>46</v>
      </c>
      <c r="N12" s="2" t="s">
        <v>19</v>
      </c>
      <c r="O12" s="5">
        <v>16</v>
      </c>
      <c r="Q12" s="2" t="s">
        <v>19</v>
      </c>
      <c r="R12" s="5">
        <f t="shared" si="2"/>
        <v>24</v>
      </c>
      <c r="S12" s="5">
        <v>1.5</v>
      </c>
    </row>
    <row r="13" spans="1:19" x14ac:dyDescent="0.35">
      <c r="A13" s="2" t="s">
        <v>20</v>
      </c>
      <c r="B13" s="8" t="s">
        <v>151</v>
      </c>
      <c r="C13" s="8" t="s">
        <v>46</v>
      </c>
      <c r="D13" s="1"/>
      <c r="E13" s="1" t="s">
        <v>159</v>
      </c>
      <c r="F13" s="12">
        <v>0</v>
      </c>
      <c r="G13" s="12">
        <v>0</v>
      </c>
      <c r="H13" s="12">
        <v>0</v>
      </c>
      <c r="I13" s="7">
        <v>0</v>
      </c>
      <c r="J13" s="7">
        <v>0</v>
      </c>
      <c r="K13" s="7">
        <v>0</v>
      </c>
      <c r="L13" s="1">
        <f t="shared" ref="L13" si="7">SUM(F13:K13)-MIN(F13:K13)</f>
        <v>0</v>
      </c>
      <c r="N13" s="1" t="s">
        <v>20</v>
      </c>
      <c r="O13" s="5">
        <v>15</v>
      </c>
      <c r="Q13" s="1" t="s">
        <v>20</v>
      </c>
      <c r="R13" s="5">
        <f t="shared" si="2"/>
        <v>22.5</v>
      </c>
      <c r="S13" s="5">
        <v>1.5</v>
      </c>
    </row>
    <row r="14" spans="1:19" x14ac:dyDescent="0.35">
      <c r="A14" s="2" t="s">
        <v>21</v>
      </c>
      <c r="B14" s="5" t="s">
        <v>59</v>
      </c>
      <c r="C14" s="5" t="s">
        <v>44</v>
      </c>
      <c r="D14" s="15"/>
      <c r="E14" s="15" t="s">
        <v>162</v>
      </c>
      <c r="F14" s="7">
        <v>17</v>
      </c>
      <c r="G14" s="7">
        <v>21</v>
      </c>
      <c r="H14" s="7">
        <v>21</v>
      </c>
      <c r="I14" s="7">
        <v>0</v>
      </c>
      <c r="J14" s="7">
        <v>0</v>
      </c>
      <c r="K14" s="7">
        <v>0</v>
      </c>
      <c r="L14" s="1">
        <f t="shared" ref="L14:L15" si="8">SUM(F14:K14)-MIN(F14:K14)</f>
        <v>59</v>
      </c>
      <c r="N14" s="1" t="s">
        <v>21</v>
      </c>
      <c r="O14" s="5">
        <v>14</v>
      </c>
      <c r="Q14" s="1" t="s">
        <v>21</v>
      </c>
      <c r="R14" s="5">
        <f t="shared" si="2"/>
        <v>21</v>
      </c>
      <c r="S14" s="5">
        <v>1.5</v>
      </c>
    </row>
    <row r="15" spans="1:19" x14ac:dyDescent="0.35">
      <c r="A15" s="2" t="s">
        <v>22</v>
      </c>
      <c r="B15" s="8" t="s">
        <v>122</v>
      </c>
      <c r="C15" s="8" t="s">
        <v>46</v>
      </c>
      <c r="D15" s="1"/>
      <c r="E15" s="1" t="s">
        <v>161</v>
      </c>
      <c r="F15" s="12">
        <v>0</v>
      </c>
      <c r="G15" s="12">
        <v>0</v>
      </c>
      <c r="H15" s="7">
        <v>17</v>
      </c>
      <c r="I15" s="7">
        <v>0</v>
      </c>
      <c r="J15" s="7">
        <v>0</v>
      </c>
      <c r="K15" s="7">
        <v>0</v>
      </c>
      <c r="L15" s="1">
        <f t="shared" si="8"/>
        <v>17</v>
      </c>
      <c r="N15" s="2" t="s">
        <v>22</v>
      </c>
      <c r="O15" s="5">
        <v>13</v>
      </c>
      <c r="Q15" s="2" t="s">
        <v>22</v>
      </c>
      <c r="R15" s="5">
        <f t="shared" si="2"/>
        <v>19.5</v>
      </c>
      <c r="S15" s="5">
        <v>1.5</v>
      </c>
    </row>
    <row r="16" spans="1:19" x14ac:dyDescent="0.35">
      <c r="A16" s="2" t="s">
        <v>23</v>
      </c>
      <c r="B16" s="8" t="s">
        <v>123</v>
      </c>
      <c r="C16" s="8" t="s">
        <v>46</v>
      </c>
      <c r="D16" s="1"/>
      <c r="E16" s="1" t="s">
        <v>165</v>
      </c>
      <c r="F16" s="12">
        <v>0</v>
      </c>
      <c r="G16" s="12">
        <v>0</v>
      </c>
      <c r="H16" s="7">
        <v>13</v>
      </c>
      <c r="I16" s="7">
        <v>0</v>
      </c>
      <c r="J16" s="7">
        <v>0</v>
      </c>
      <c r="K16" s="7">
        <v>0</v>
      </c>
      <c r="L16" s="1">
        <f t="shared" ref="L16" si="9">SUM(F16:K16)-MIN(F16:K16)</f>
        <v>13</v>
      </c>
      <c r="N16" s="1" t="s">
        <v>23</v>
      </c>
      <c r="O16" s="5">
        <v>12</v>
      </c>
      <c r="Q16" s="1" t="s">
        <v>23</v>
      </c>
      <c r="R16" s="5">
        <f t="shared" si="2"/>
        <v>18</v>
      </c>
      <c r="S16" s="5">
        <v>1.5</v>
      </c>
    </row>
    <row r="17" spans="1:19" x14ac:dyDescent="0.35">
      <c r="A17" s="2" t="s">
        <v>24</v>
      </c>
      <c r="B17" s="8" t="s">
        <v>111</v>
      </c>
      <c r="C17" s="8" t="s">
        <v>46</v>
      </c>
      <c r="D17" s="1"/>
      <c r="E17" s="1" t="s">
        <v>163</v>
      </c>
      <c r="F17" s="12">
        <v>0</v>
      </c>
      <c r="G17" s="7">
        <v>18</v>
      </c>
      <c r="H17" s="7">
        <v>15</v>
      </c>
      <c r="I17" s="7">
        <v>0</v>
      </c>
      <c r="J17" s="7">
        <v>0</v>
      </c>
      <c r="K17" s="7">
        <v>0</v>
      </c>
      <c r="L17" s="1">
        <f t="shared" ref="L17" si="10">SUM(F17:K17)-MIN(F17:K17)</f>
        <v>33</v>
      </c>
      <c r="N17" s="1" t="s">
        <v>24</v>
      </c>
      <c r="O17" s="5">
        <v>11</v>
      </c>
      <c r="Q17" s="1" t="s">
        <v>24</v>
      </c>
      <c r="R17" s="5">
        <f t="shared" si="2"/>
        <v>16.5</v>
      </c>
      <c r="S17" s="5">
        <v>1.5</v>
      </c>
    </row>
    <row r="18" spans="1:19" x14ac:dyDescent="0.35">
      <c r="A18" s="2" t="s">
        <v>25</v>
      </c>
      <c r="B18" s="5" t="s">
        <v>58</v>
      </c>
      <c r="C18" s="5" t="s">
        <v>46</v>
      </c>
      <c r="D18" s="15"/>
      <c r="E18" s="15"/>
      <c r="F18" s="7">
        <v>18</v>
      </c>
      <c r="G18" s="7">
        <v>20</v>
      </c>
      <c r="H18" s="7">
        <v>22</v>
      </c>
      <c r="I18" s="7">
        <v>0</v>
      </c>
      <c r="J18" s="7">
        <v>0</v>
      </c>
      <c r="K18" s="7">
        <v>0</v>
      </c>
      <c r="L18" s="1">
        <f t="shared" ref="L18" si="11">SUM(F18:K18)-MIN(F18:K18)</f>
        <v>60</v>
      </c>
      <c r="N18" s="2" t="s">
        <v>25</v>
      </c>
      <c r="O18" s="5">
        <v>10</v>
      </c>
      <c r="Q18" s="2" t="s">
        <v>25</v>
      </c>
      <c r="R18" s="5">
        <f t="shared" si="2"/>
        <v>15</v>
      </c>
      <c r="S18" s="5">
        <v>1.5</v>
      </c>
    </row>
    <row r="19" spans="1:19" x14ac:dyDescent="0.35">
      <c r="A19" s="2" t="s">
        <v>26</v>
      </c>
      <c r="B19" s="5" t="s">
        <v>56</v>
      </c>
      <c r="C19" s="5" t="s">
        <v>44</v>
      </c>
      <c r="D19" s="15"/>
      <c r="E19" s="15"/>
      <c r="F19" s="7">
        <v>20</v>
      </c>
      <c r="G19" s="7">
        <v>19</v>
      </c>
      <c r="H19" s="7">
        <v>20</v>
      </c>
      <c r="I19" s="7">
        <v>0</v>
      </c>
      <c r="J19" s="7">
        <v>0</v>
      </c>
      <c r="K19" s="7">
        <v>0</v>
      </c>
      <c r="L19" s="1">
        <f t="shared" ref="L19" si="12">SUM(F19:K19)-MIN(F19:K19)</f>
        <v>59</v>
      </c>
      <c r="N19" s="1" t="s">
        <v>26</v>
      </c>
      <c r="O19" s="5">
        <v>9</v>
      </c>
      <c r="Q19" s="1" t="s">
        <v>26</v>
      </c>
      <c r="R19" s="5">
        <f t="shared" si="2"/>
        <v>13.5</v>
      </c>
      <c r="S19" s="5">
        <v>1.5</v>
      </c>
    </row>
    <row r="20" spans="1:19" x14ac:dyDescent="0.35">
      <c r="A20" s="2" t="s">
        <v>27</v>
      </c>
      <c r="B20" s="5" t="s">
        <v>61</v>
      </c>
      <c r="C20" s="5" t="s">
        <v>62</v>
      </c>
      <c r="D20" s="15"/>
      <c r="E20" s="15"/>
      <c r="F20" s="7">
        <v>15</v>
      </c>
      <c r="G20" s="7">
        <v>13</v>
      </c>
      <c r="H20" s="7">
        <v>14</v>
      </c>
      <c r="I20" s="7">
        <v>0</v>
      </c>
      <c r="J20" s="7">
        <v>0</v>
      </c>
      <c r="K20" s="7">
        <v>0</v>
      </c>
      <c r="L20" s="1">
        <f t="shared" ref="L20:L22" si="13">SUM(F20:K20)-MIN(F20:K20)</f>
        <v>42</v>
      </c>
      <c r="N20" s="1" t="s">
        <v>27</v>
      </c>
      <c r="O20" s="5">
        <v>8</v>
      </c>
      <c r="Q20" s="1" t="s">
        <v>27</v>
      </c>
      <c r="R20" s="5">
        <f t="shared" si="2"/>
        <v>12</v>
      </c>
      <c r="S20" s="5">
        <v>1.5</v>
      </c>
    </row>
    <row r="21" spans="1:19" x14ac:dyDescent="0.35">
      <c r="A21" s="2" t="s">
        <v>28</v>
      </c>
      <c r="B21" s="8" t="s">
        <v>117</v>
      </c>
      <c r="C21" s="8" t="s">
        <v>46</v>
      </c>
      <c r="D21" s="1"/>
      <c r="E21" s="1"/>
      <c r="F21" s="12">
        <v>0</v>
      </c>
      <c r="G21" s="7">
        <v>20</v>
      </c>
      <c r="H21" s="7">
        <v>18</v>
      </c>
      <c r="I21" s="7">
        <v>0</v>
      </c>
      <c r="J21" s="7">
        <v>0</v>
      </c>
      <c r="K21" s="7">
        <v>0</v>
      </c>
      <c r="L21" s="1">
        <f t="shared" si="13"/>
        <v>38</v>
      </c>
      <c r="N21" s="2" t="s">
        <v>28</v>
      </c>
      <c r="O21" s="5">
        <v>7</v>
      </c>
      <c r="Q21" s="2" t="s">
        <v>28</v>
      </c>
      <c r="R21" s="5">
        <f t="shared" si="2"/>
        <v>10.5</v>
      </c>
      <c r="S21" s="5">
        <v>1.5</v>
      </c>
    </row>
    <row r="22" spans="1:19" x14ac:dyDescent="0.35">
      <c r="A22" s="2"/>
      <c r="B22" s="5" t="s">
        <v>65</v>
      </c>
      <c r="C22" s="5" t="s">
        <v>62</v>
      </c>
      <c r="D22" s="15"/>
      <c r="E22" s="15"/>
      <c r="F22" s="7">
        <v>12</v>
      </c>
      <c r="G22" s="7">
        <v>14</v>
      </c>
      <c r="H22" s="7">
        <v>12</v>
      </c>
      <c r="I22" s="7">
        <v>0</v>
      </c>
      <c r="J22" s="7">
        <v>0</v>
      </c>
      <c r="K22" s="7">
        <v>0</v>
      </c>
      <c r="L22" s="1">
        <f t="shared" si="13"/>
        <v>38</v>
      </c>
      <c r="N22" s="1" t="s">
        <v>29</v>
      </c>
      <c r="O22" s="5">
        <v>6</v>
      </c>
      <c r="Q22" s="1" t="s">
        <v>29</v>
      </c>
      <c r="R22" s="5">
        <f t="shared" si="2"/>
        <v>9</v>
      </c>
      <c r="S22" s="5">
        <v>1.5</v>
      </c>
    </row>
    <row r="23" spans="1:19" x14ac:dyDescent="0.35">
      <c r="A23" s="2" t="s">
        <v>29</v>
      </c>
      <c r="B23" s="5" t="s">
        <v>57</v>
      </c>
      <c r="C23" s="5" t="s">
        <v>50</v>
      </c>
      <c r="D23" s="15"/>
      <c r="E23" s="15"/>
      <c r="F23" s="7">
        <v>19</v>
      </c>
      <c r="G23" s="12">
        <v>0</v>
      </c>
      <c r="H23" s="7">
        <v>10</v>
      </c>
      <c r="I23" s="7">
        <v>0</v>
      </c>
      <c r="J23" s="7">
        <v>0</v>
      </c>
      <c r="K23" s="7">
        <v>0</v>
      </c>
      <c r="L23" s="1">
        <f t="shared" ref="L23" si="14">SUM(F23:K23)-MIN(F23:K23)</f>
        <v>29</v>
      </c>
      <c r="N23" s="1" t="s">
        <v>30</v>
      </c>
      <c r="O23" s="5">
        <v>5</v>
      </c>
      <c r="Q23" s="1" t="s">
        <v>30</v>
      </c>
      <c r="R23" s="5">
        <f t="shared" si="2"/>
        <v>7.5</v>
      </c>
      <c r="S23" s="5">
        <v>1.5</v>
      </c>
    </row>
    <row r="24" spans="1:19" x14ac:dyDescent="0.35">
      <c r="A24" s="2" t="s">
        <v>30</v>
      </c>
      <c r="B24" s="5" t="s">
        <v>54</v>
      </c>
      <c r="C24" s="5" t="s">
        <v>44</v>
      </c>
      <c r="D24" s="15"/>
      <c r="E24" s="15"/>
      <c r="F24" s="7">
        <v>22</v>
      </c>
      <c r="G24" s="12">
        <v>0</v>
      </c>
      <c r="H24" s="12">
        <v>0</v>
      </c>
      <c r="I24" s="7">
        <v>0</v>
      </c>
      <c r="J24" s="7">
        <v>0</v>
      </c>
      <c r="K24" s="7">
        <v>0</v>
      </c>
      <c r="L24" s="1">
        <f>SUM(F24:K24)-MIN(F24:K24)</f>
        <v>22</v>
      </c>
      <c r="N24" s="2" t="s">
        <v>31</v>
      </c>
      <c r="O24" s="5">
        <v>4</v>
      </c>
      <c r="Q24" s="2" t="s">
        <v>31</v>
      </c>
      <c r="R24" s="5">
        <f t="shared" si="2"/>
        <v>6</v>
      </c>
      <c r="S24" s="5">
        <v>1.5</v>
      </c>
    </row>
    <row r="25" spans="1:19" x14ac:dyDescent="0.35">
      <c r="A25" s="2" t="s">
        <v>31</v>
      </c>
      <c r="B25" s="8" t="s">
        <v>113</v>
      </c>
      <c r="C25" s="8" t="s">
        <v>102</v>
      </c>
      <c r="D25" s="1"/>
      <c r="E25" s="1"/>
      <c r="F25" s="12">
        <v>0</v>
      </c>
      <c r="G25" s="7">
        <v>16</v>
      </c>
      <c r="H25" s="12">
        <v>0</v>
      </c>
      <c r="I25" s="7">
        <v>0</v>
      </c>
      <c r="J25" s="7">
        <v>0</v>
      </c>
      <c r="K25" s="7">
        <v>0</v>
      </c>
      <c r="L25" s="1">
        <f t="shared" ref="L25" si="15">SUM(F25:K25)-MIN(F25:K25)</f>
        <v>16</v>
      </c>
      <c r="N25" s="1" t="s">
        <v>32</v>
      </c>
      <c r="O25" s="5">
        <v>3</v>
      </c>
      <c r="Q25" s="1" t="s">
        <v>32</v>
      </c>
      <c r="R25" s="5">
        <f t="shared" si="2"/>
        <v>4.5</v>
      </c>
      <c r="S25" s="5">
        <v>1.5</v>
      </c>
    </row>
    <row r="26" spans="1:19" x14ac:dyDescent="0.35">
      <c r="A26" s="2"/>
      <c r="B26" s="5" t="s">
        <v>60</v>
      </c>
      <c r="C26" s="5" t="s">
        <v>45</v>
      </c>
      <c r="D26" s="15"/>
      <c r="E26" s="15"/>
      <c r="F26" s="7">
        <v>16</v>
      </c>
      <c r="G26" s="12">
        <v>0</v>
      </c>
      <c r="H26" s="12">
        <v>0</v>
      </c>
      <c r="I26" s="7">
        <v>0</v>
      </c>
      <c r="J26" s="7">
        <v>0</v>
      </c>
      <c r="K26" s="7">
        <v>0</v>
      </c>
      <c r="L26" s="1">
        <f t="shared" ref="L26:L32" si="16">SUM(F26:K26)-MIN(F26:K26)</f>
        <v>16</v>
      </c>
      <c r="N26" s="1" t="s">
        <v>33</v>
      </c>
      <c r="O26" s="5">
        <v>2</v>
      </c>
      <c r="Q26" s="1" t="s">
        <v>33</v>
      </c>
      <c r="R26" s="5">
        <f t="shared" si="2"/>
        <v>3</v>
      </c>
      <c r="S26" s="5">
        <v>1.5</v>
      </c>
    </row>
    <row r="27" spans="1:19" x14ac:dyDescent="0.35">
      <c r="A27" s="2" t="s">
        <v>32</v>
      </c>
      <c r="B27" s="8" t="s">
        <v>114</v>
      </c>
      <c r="C27" s="8" t="s">
        <v>45</v>
      </c>
      <c r="D27" s="1"/>
      <c r="E27" s="1"/>
      <c r="F27" s="12">
        <v>0</v>
      </c>
      <c r="G27" s="7">
        <v>15</v>
      </c>
      <c r="H27" s="12">
        <v>0</v>
      </c>
      <c r="I27" s="7">
        <v>0</v>
      </c>
      <c r="J27" s="7">
        <v>0</v>
      </c>
      <c r="K27" s="7">
        <v>0</v>
      </c>
      <c r="L27" s="1">
        <f t="shared" si="16"/>
        <v>15</v>
      </c>
      <c r="N27" s="2" t="s">
        <v>34</v>
      </c>
      <c r="O27" s="5">
        <v>1</v>
      </c>
      <c r="Q27" s="2" t="s">
        <v>34</v>
      </c>
      <c r="R27" s="5">
        <f t="shared" si="2"/>
        <v>1.5</v>
      </c>
      <c r="S27" s="5">
        <v>1.5</v>
      </c>
    </row>
    <row r="28" spans="1:19" x14ac:dyDescent="0.35">
      <c r="A28" s="2" t="s">
        <v>33</v>
      </c>
      <c r="B28" s="5" t="s">
        <v>63</v>
      </c>
      <c r="C28" s="5" t="s">
        <v>50</v>
      </c>
      <c r="D28" s="15"/>
      <c r="E28" s="15"/>
      <c r="F28" s="7">
        <v>14</v>
      </c>
      <c r="G28" s="12">
        <v>0</v>
      </c>
      <c r="H28" s="12">
        <v>0</v>
      </c>
      <c r="I28" s="7">
        <v>0</v>
      </c>
      <c r="J28" s="7">
        <v>0</v>
      </c>
      <c r="K28" s="7">
        <v>0</v>
      </c>
      <c r="L28" s="1">
        <f t="shared" ref="L28" si="17">SUM(F28:K28)-MIN(F28:K28)</f>
        <v>14</v>
      </c>
      <c r="N28" s="1" t="s">
        <v>35</v>
      </c>
      <c r="O28" s="5">
        <v>1</v>
      </c>
      <c r="Q28" s="1" t="s">
        <v>35</v>
      </c>
      <c r="R28" s="5">
        <f t="shared" si="2"/>
        <v>1.5</v>
      </c>
      <c r="S28" s="5">
        <v>1.5</v>
      </c>
    </row>
    <row r="29" spans="1:19" x14ac:dyDescent="0.35">
      <c r="A29" s="2" t="s">
        <v>34</v>
      </c>
      <c r="B29" s="8" t="s">
        <v>124</v>
      </c>
      <c r="C29" s="8" t="s">
        <v>46</v>
      </c>
      <c r="D29" s="1"/>
      <c r="E29" s="1"/>
      <c r="F29" s="12">
        <v>0</v>
      </c>
      <c r="G29" s="12">
        <v>0</v>
      </c>
      <c r="H29" s="7">
        <v>11</v>
      </c>
      <c r="I29" s="7">
        <v>0</v>
      </c>
      <c r="J29" s="7">
        <v>0</v>
      </c>
      <c r="K29" s="7">
        <v>0</v>
      </c>
      <c r="L29" s="1">
        <f t="shared" si="16"/>
        <v>11</v>
      </c>
      <c r="N29" s="1" t="s">
        <v>36</v>
      </c>
      <c r="O29" s="5">
        <v>1</v>
      </c>
      <c r="Q29" s="1" t="s">
        <v>36</v>
      </c>
      <c r="R29" s="5">
        <f t="shared" si="2"/>
        <v>1.5</v>
      </c>
      <c r="S29" s="5">
        <v>1.5</v>
      </c>
    </row>
    <row r="30" spans="1:19" x14ac:dyDescent="0.35">
      <c r="A30" s="2" t="s">
        <v>35</v>
      </c>
      <c r="B30" s="1"/>
      <c r="C30" s="1"/>
      <c r="D30" s="1"/>
      <c r="E30" s="1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">
        <f t="shared" si="16"/>
        <v>0</v>
      </c>
      <c r="N30" s="2" t="s">
        <v>37</v>
      </c>
      <c r="O30" s="5">
        <v>1</v>
      </c>
      <c r="Q30" s="2" t="s">
        <v>37</v>
      </c>
      <c r="R30" s="5">
        <f t="shared" si="2"/>
        <v>1.5</v>
      </c>
      <c r="S30" s="5">
        <v>1.5</v>
      </c>
    </row>
    <row r="31" spans="1:19" x14ac:dyDescent="0.35">
      <c r="A31" s="2" t="s">
        <v>36</v>
      </c>
      <c r="B31" s="1"/>
      <c r="C31" s="1"/>
      <c r="D31" s="1"/>
      <c r="E31" s="1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">
        <f t="shared" si="16"/>
        <v>0</v>
      </c>
      <c r="N31" s="1" t="s">
        <v>38</v>
      </c>
      <c r="O31" s="5">
        <v>1</v>
      </c>
      <c r="Q31" s="1" t="s">
        <v>38</v>
      </c>
      <c r="R31" s="5">
        <f t="shared" si="2"/>
        <v>1.5</v>
      </c>
      <c r="S31" s="5">
        <v>1.5</v>
      </c>
    </row>
    <row r="32" spans="1:19" x14ac:dyDescent="0.35">
      <c r="A32" s="2" t="s">
        <v>37</v>
      </c>
      <c r="B32" s="1"/>
      <c r="C32" s="1"/>
      <c r="D32" s="1"/>
      <c r="E32" s="1"/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">
        <f t="shared" si="16"/>
        <v>0</v>
      </c>
      <c r="N32" s="1" t="s">
        <v>39</v>
      </c>
      <c r="O32" s="5">
        <v>1</v>
      </c>
      <c r="Q32" s="1" t="s">
        <v>39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2"/>
  <sheetViews>
    <sheetView tabSelected="1" zoomScaleNormal="100" workbookViewId="0">
      <selection activeCell="B22" sqref="B22"/>
    </sheetView>
  </sheetViews>
  <sheetFormatPr defaultRowHeight="14.5" x14ac:dyDescent="0.35"/>
  <cols>
    <col min="1" max="1" width="6.7265625" bestFit="1" customWidth="1"/>
    <col min="2" max="3" width="22" bestFit="1" customWidth="1"/>
    <col min="4" max="4" width="8.7265625" bestFit="1" customWidth="1"/>
    <col min="5" max="5" width="4.0898437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119</v>
      </c>
      <c r="J1" s="4" t="s">
        <v>126</v>
      </c>
      <c r="K1" s="4" t="s">
        <v>127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129</v>
      </c>
      <c r="E2" s="3" t="s">
        <v>128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2" t="s">
        <v>5</v>
      </c>
      <c r="B3" s="8" t="s">
        <v>130</v>
      </c>
      <c r="C3" s="8" t="s">
        <v>50</v>
      </c>
      <c r="D3" s="1">
        <v>16</v>
      </c>
      <c r="E3" s="1">
        <v>12</v>
      </c>
      <c r="F3" s="12">
        <v>0</v>
      </c>
      <c r="G3" s="12">
        <v>0</v>
      </c>
      <c r="H3" s="12">
        <v>0</v>
      </c>
      <c r="I3" s="1">
        <v>0</v>
      </c>
      <c r="J3" s="1">
        <v>0</v>
      </c>
      <c r="K3" s="1">
        <v>0</v>
      </c>
      <c r="L3" s="1">
        <f t="shared" ref="L3:L7" si="0"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8" t="s">
        <v>115</v>
      </c>
      <c r="C4" s="8" t="s">
        <v>46</v>
      </c>
      <c r="D4" s="1"/>
      <c r="E4" s="1">
        <v>17</v>
      </c>
      <c r="F4" s="12">
        <v>0</v>
      </c>
      <c r="G4" s="7">
        <v>25</v>
      </c>
      <c r="H4" s="7">
        <v>25</v>
      </c>
      <c r="I4" s="1">
        <v>0</v>
      </c>
      <c r="J4" s="1">
        <v>0</v>
      </c>
      <c r="K4" s="1">
        <v>0</v>
      </c>
      <c r="L4" s="1">
        <f t="shared" si="0"/>
        <v>50</v>
      </c>
      <c r="N4" s="1" t="s">
        <v>3</v>
      </c>
      <c r="O4" s="5">
        <v>24</v>
      </c>
      <c r="Q4" s="1" t="s">
        <v>3</v>
      </c>
      <c r="R4" s="5">
        <f t="shared" ref="R4:R32" si="1">O4*S4</f>
        <v>36</v>
      </c>
      <c r="S4" s="5">
        <v>1.5</v>
      </c>
    </row>
    <row r="5" spans="1:19" x14ac:dyDescent="0.35">
      <c r="A5" s="2" t="s">
        <v>4</v>
      </c>
      <c r="B5" s="8" t="s">
        <v>116</v>
      </c>
      <c r="C5" s="8" t="s">
        <v>46</v>
      </c>
      <c r="D5" s="1"/>
      <c r="E5" s="1">
        <v>21</v>
      </c>
      <c r="F5" s="12">
        <v>0</v>
      </c>
      <c r="G5" s="7">
        <v>24</v>
      </c>
      <c r="H5" s="7">
        <v>24</v>
      </c>
      <c r="I5" s="1">
        <v>0</v>
      </c>
      <c r="J5" s="1">
        <v>0</v>
      </c>
      <c r="K5" s="1">
        <v>0</v>
      </c>
      <c r="L5" s="1">
        <f t="shared" si="0"/>
        <v>48</v>
      </c>
      <c r="N5" s="1" t="s">
        <v>4</v>
      </c>
      <c r="O5" s="5">
        <v>23</v>
      </c>
      <c r="Q5" s="1" t="s">
        <v>4</v>
      </c>
      <c r="R5" s="5">
        <f t="shared" si="1"/>
        <v>34.5</v>
      </c>
      <c r="S5" s="5">
        <v>1.5</v>
      </c>
    </row>
    <row r="6" spans="1:19" x14ac:dyDescent="0.35">
      <c r="A6" s="2" t="s">
        <v>13</v>
      </c>
      <c r="B6" s="5" t="s">
        <v>69</v>
      </c>
      <c r="C6" s="5" t="s">
        <v>50</v>
      </c>
      <c r="D6" s="15">
        <v>46</v>
      </c>
      <c r="E6" s="15"/>
      <c r="F6" s="7">
        <v>24</v>
      </c>
      <c r="G6" s="7">
        <v>21</v>
      </c>
      <c r="H6" s="7">
        <v>23</v>
      </c>
      <c r="I6" s="1">
        <v>0</v>
      </c>
      <c r="J6" s="1">
        <v>0</v>
      </c>
      <c r="K6" s="1">
        <v>0</v>
      </c>
      <c r="L6" s="1">
        <f t="shared" si="0"/>
        <v>68</v>
      </c>
      <c r="N6" s="2" t="s">
        <v>13</v>
      </c>
      <c r="O6" s="5">
        <v>22</v>
      </c>
      <c r="Q6" s="2" t="s">
        <v>13</v>
      </c>
      <c r="R6" s="5">
        <f t="shared" si="1"/>
        <v>33</v>
      </c>
      <c r="S6" s="5">
        <v>1.5</v>
      </c>
    </row>
    <row r="7" spans="1:19" x14ac:dyDescent="0.35">
      <c r="A7" s="1" t="s">
        <v>14</v>
      </c>
      <c r="B7" s="5" t="s">
        <v>70</v>
      </c>
      <c r="C7" s="5" t="s">
        <v>62</v>
      </c>
      <c r="D7" s="15"/>
      <c r="E7" s="15"/>
      <c r="F7" s="7">
        <v>23</v>
      </c>
      <c r="G7" s="7">
        <v>23</v>
      </c>
      <c r="H7" s="7">
        <v>22</v>
      </c>
      <c r="I7" s="1">
        <v>0</v>
      </c>
      <c r="J7" s="1">
        <v>0</v>
      </c>
      <c r="K7" s="1">
        <v>0</v>
      </c>
      <c r="L7" s="1">
        <f t="shared" si="0"/>
        <v>68</v>
      </c>
      <c r="N7" s="1" t="s">
        <v>14</v>
      </c>
      <c r="O7" s="5">
        <v>21</v>
      </c>
      <c r="Q7" s="1" t="s">
        <v>14</v>
      </c>
      <c r="R7" s="5">
        <f t="shared" si="1"/>
        <v>31.5</v>
      </c>
      <c r="S7" s="5">
        <v>1.5</v>
      </c>
    </row>
    <row r="8" spans="1:19" x14ac:dyDescent="0.35">
      <c r="A8" s="1" t="s">
        <v>15</v>
      </c>
      <c r="B8" s="5" t="s">
        <v>68</v>
      </c>
      <c r="C8" s="5" t="s">
        <v>53</v>
      </c>
      <c r="D8" s="15"/>
      <c r="E8" s="15"/>
      <c r="F8" s="7">
        <v>25</v>
      </c>
      <c r="G8" s="7">
        <v>22</v>
      </c>
      <c r="H8" s="7">
        <v>19</v>
      </c>
      <c r="I8" s="1">
        <v>0</v>
      </c>
      <c r="J8" s="1">
        <v>0</v>
      </c>
      <c r="K8" s="1">
        <v>0</v>
      </c>
      <c r="L8" s="1">
        <f t="shared" ref="L8" si="2">SUM(F8:K8)-MIN(F8:K8)</f>
        <v>66</v>
      </c>
      <c r="N8" s="1" t="s">
        <v>15</v>
      </c>
      <c r="O8" s="5">
        <v>20</v>
      </c>
      <c r="Q8" s="1" t="s">
        <v>15</v>
      </c>
      <c r="R8" s="5">
        <f t="shared" si="1"/>
        <v>30</v>
      </c>
      <c r="S8" s="5">
        <v>1.5</v>
      </c>
    </row>
    <row r="9" spans="1:19" x14ac:dyDescent="0.35">
      <c r="A9" s="1" t="s">
        <v>16</v>
      </c>
      <c r="B9" s="5" t="s">
        <v>73</v>
      </c>
      <c r="C9" s="5" t="s">
        <v>50</v>
      </c>
      <c r="D9" s="15"/>
      <c r="E9" s="15"/>
      <c r="F9" s="7">
        <v>20</v>
      </c>
      <c r="G9" s="7">
        <v>15</v>
      </c>
      <c r="H9" s="7">
        <v>20</v>
      </c>
      <c r="I9" s="1">
        <v>0</v>
      </c>
      <c r="J9" s="1">
        <v>0</v>
      </c>
      <c r="K9" s="1">
        <v>0</v>
      </c>
      <c r="L9" s="1">
        <f>SUM(F9:K9)-MIN(F9:K9)</f>
        <v>55</v>
      </c>
      <c r="N9" s="2" t="s">
        <v>16</v>
      </c>
      <c r="O9" s="5">
        <v>19</v>
      </c>
      <c r="Q9" s="2" t="s">
        <v>16</v>
      </c>
      <c r="R9" s="5">
        <f t="shared" si="1"/>
        <v>28.5</v>
      </c>
      <c r="S9" s="5">
        <v>1.5</v>
      </c>
    </row>
    <row r="10" spans="1:19" x14ac:dyDescent="0.35">
      <c r="A10" s="1" t="s">
        <v>17</v>
      </c>
      <c r="B10" s="5" t="s">
        <v>71</v>
      </c>
      <c r="C10" s="5" t="s">
        <v>50</v>
      </c>
      <c r="D10" s="15"/>
      <c r="E10" s="15"/>
      <c r="F10" s="7">
        <v>22</v>
      </c>
      <c r="G10" s="7">
        <v>19</v>
      </c>
      <c r="H10" s="7">
        <v>13</v>
      </c>
      <c r="I10" s="1">
        <v>0</v>
      </c>
      <c r="J10" s="1">
        <v>0</v>
      </c>
      <c r="K10" s="1">
        <v>0</v>
      </c>
      <c r="L10" s="1">
        <f t="shared" ref="L10" si="3">SUM(F10:K10)-MIN(F10:K10)</f>
        <v>54</v>
      </c>
      <c r="N10" s="1" t="s">
        <v>17</v>
      </c>
      <c r="O10" s="5">
        <v>18</v>
      </c>
      <c r="Q10" s="1" t="s">
        <v>17</v>
      </c>
      <c r="R10" s="5">
        <f t="shared" si="1"/>
        <v>27</v>
      </c>
      <c r="S10" s="5">
        <v>1.5</v>
      </c>
    </row>
    <row r="11" spans="1:19" x14ac:dyDescent="0.35">
      <c r="A11" s="1" t="s">
        <v>18</v>
      </c>
      <c r="B11" s="5" t="s">
        <v>72</v>
      </c>
      <c r="C11" s="5" t="s">
        <v>45</v>
      </c>
      <c r="D11" s="15"/>
      <c r="E11" s="15"/>
      <c r="F11" s="7">
        <v>21</v>
      </c>
      <c r="G11" s="7">
        <v>11</v>
      </c>
      <c r="H11" s="7">
        <v>21</v>
      </c>
      <c r="I11" s="1">
        <v>0</v>
      </c>
      <c r="J11" s="1">
        <v>0</v>
      </c>
      <c r="K11" s="1">
        <v>0</v>
      </c>
      <c r="L11" s="1">
        <f t="shared" ref="L11" si="4">SUM(F11:K11)-MIN(F11:K11)</f>
        <v>53</v>
      </c>
      <c r="N11" s="1" t="s">
        <v>18</v>
      </c>
      <c r="O11" s="5">
        <v>17</v>
      </c>
      <c r="Q11" s="1" t="s">
        <v>18</v>
      </c>
      <c r="R11" s="5">
        <f t="shared" si="1"/>
        <v>25.5</v>
      </c>
      <c r="S11" s="5">
        <v>1.5</v>
      </c>
    </row>
    <row r="12" spans="1:19" x14ac:dyDescent="0.35">
      <c r="A12" s="1" t="s">
        <v>19</v>
      </c>
      <c r="B12" s="5" t="s">
        <v>75</v>
      </c>
      <c r="C12" s="5" t="s">
        <v>53</v>
      </c>
      <c r="D12" s="15"/>
      <c r="E12" s="15"/>
      <c r="F12" s="7">
        <v>18</v>
      </c>
      <c r="G12" s="7">
        <v>18</v>
      </c>
      <c r="H12" s="7">
        <v>16</v>
      </c>
      <c r="I12" s="1">
        <v>0</v>
      </c>
      <c r="J12" s="1">
        <v>0</v>
      </c>
      <c r="K12" s="1">
        <v>0</v>
      </c>
      <c r="L12" s="1">
        <f t="shared" ref="L12" si="5">SUM(F12:K12)-MIN(F12:K12)</f>
        <v>52</v>
      </c>
      <c r="N12" s="2" t="s">
        <v>19</v>
      </c>
      <c r="O12" s="5">
        <v>16</v>
      </c>
      <c r="Q12" s="2" t="s">
        <v>19</v>
      </c>
      <c r="R12" s="5">
        <f t="shared" si="1"/>
        <v>24</v>
      </c>
      <c r="S12" s="5">
        <v>1.5</v>
      </c>
    </row>
    <row r="13" spans="1:19" x14ac:dyDescent="0.35">
      <c r="A13" s="2" t="s">
        <v>20</v>
      </c>
      <c r="B13" s="5" t="s">
        <v>77</v>
      </c>
      <c r="C13" s="5" t="s">
        <v>53</v>
      </c>
      <c r="D13" s="15"/>
      <c r="E13" s="15"/>
      <c r="F13" s="7">
        <v>16</v>
      </c>
      <c r="G13" s="7">
        <v>16</v>
      </c>
      <c r="H13" s="7">
        <v>17</v>
      </c>
      <c r="I13" s="1">
        <v>0</v>
      </c>
      <c r="J13" s="1">
        <v>0</v>
      </c>
      <c r="K13" s="1">
        <v>0</v>
      </c>
      <c r="L13" s="1">
        <f t="shared" ref="L13" si="6">SUM(F13:K13)-MIN(F13:K13)</f>
        <v>49</v>
      </c>
      <c r="N13" s="1" t="s">
        <v>20</v>
      </c>
      <c r="O13" s="5">
        <v>15</v>
      </c>
      <c r="Q13" s="1" t="s">
        <v>20</v>
      </c>
      <c r="R13" s="5">
        <f t="shared" si="1"/>
        <v>22.5</v>
      </c>
      <c r="S13" s="5">
        <v>1.5</v>
      </c>
    </row>
    <row r="14" spans="1:19" x14ac:dyDescent="0.35">
      <c r="A14" s="1" t="s">
        <v>21</v>
      </c>
      <c r="B14" s="5" t="s">
        <v>81</v>
      </c>
      <c r="C14" s="5" t="s">
        <v>50</v>
      </c>
      <c r="D14" s="15"/>
      <c r="E14" s="15"/>
      <c r="F14" s="7">
        <v>12</v>
      </c>
      <c r="G14" s="7">
        <v>14</v>
      </c>
      <c r="H14" s="7">
        <v>12</v>
      </c>
      <c r="I14" s="1">
        <v>0</v>
      </c>
      <c r="J14" s="1">
        <v>0</v>
      </c>
      <c r="K14" s="1">
        <v>0</v>
      </c>
      <c r="L14" s="1">
        <f t="shared" ref="L14:L15" si="7">SUM(F14:K14)-MIN(F14:K14)</f>
        <v>38</v>
      </c>
      <c r="N14" s="1" t="s">
        <v>21</v>
      </c>
      <c r="O14" s="5">
        <v>14</v>
      </c>
      <c r="Q14" s="1" t="s">
        <v>21</v>
      </c>
      <c r="R14" s="5">
        <f t="shared" si="1"/>
        <v>21</v>
      </c>
      <c r="S14" s="5">
        <v>1.5</v>
      </c>
    </row>
    <row r="15" spans="1:19" x14ac:dyDescent="0.35">
      <c r="A15" s="2" t="s">
        <v>22</v>
      </c>
      <c r="B15" s="8" t="s">
        <v>118</v>
      </c>
      <c r="C15" s="8" t="s">
        <v>50</v>
      </c>
      <c r="D15" s="1"/>
      <c r="E15" s="1"/>
      <c r="F15" s="12">
        <v>0</v>
      </c>
      <c r="G15" s="7">
        <v>17</v>
      </c>
      <c r="H15" s="7">
        <v>18</v>
      </c>
      <c r="I15" s="1">
        <v>0</v>
      </c>
      <c r="J15" s="1">
        <v>0</v>
      </c>
      <c r="K15" s="1">
        <v>0</v>
      </c>
      <c r="L15" s="1">
        <f t="shared" si="7"/>
        <v>35</v>
      </c>
      <c r="N15" s="2" t="s">
        <v>22</v>
      </c>
      <c r="O15" s="5">
        <v>13</v>
      </c>
      <c r="Q15" s="2" t="s">
        <v>22</v>
      </c>
      <c r="R15" s="5">
        <f t="shared" si="1"/>
        <v>19.5</v>
      </c>
      <c r="S15" s="5">
        <v>1.5</v>
      </c>
    </row>
    <row r="16" spans="1:19" x14ac:dyDescent="0.35">
      <c r="A16" s="2" t="s">
        <v>23</v>
      </c>
      <c r="B16" s="5" t="s">
        <v>76</v>
      </c>
      <c r="C16" s="5" t="s">
        <v>45</v>
      </c>
      <c r="D16" s="15"/>
      <c r="E16" s="15"/>
      <c r="F16" s="7">
        <v>17</v>
      </c>
      <c r="G16" s="7">
        <v>13</v>
      </c>
      <c r="H16" s="12">
        <v>0</v>
      </c>
      <c r="I16" s="1">
        <v>0</v>
      </c>
      <c r="J16" s="1">
        <v>0</v>
      </c>
      <c r="K16" s="1">
        <v>0</v>
      </c>
      <c r="L16" s="1">
        <f t="shared" ref="L16:L17" si="8">SUM(F16:K16)-MIN(F16:K16)</f>
        <v>30</v>
      </c>
      <c r="N16" s="1" t="s">
        <v>23</v>
      </c>
      <c r="O16" s="5">
        <v>12</v>
      </c>
      <c r="Q16" s="1" t="s">
        <v>23</v>
      </c>
      <c r="R16" s="5">
        <f t="shared" si="1"/>
        <v>18</v>
      </c>
      <c r="S16" s="5">
        <v>1.5</v>
      </c>
    </row>
    <row r="17" spans="1:19" x14ac:dyDescent="0.35">
      <c r="A17" s="2"/>
      <c r="B17" s="5" t="s">
        <v>78</v>
      </c>
      <c r="C17" s="5" t="s">
        <v>46</v>
      </c>
      <c r="D17" s="15"/>
      <c r="E17" s="15"/>
      <c r="F17" s="7">
        <v>15</v>
      </c>
      <c r="G17" s="12">
        <v>0</v>
      </c>
      <c r="H17" s="7">
        <v>15</v>
      </c>
      <c r="I17" s="1">
        <v>0</v>
      </c>
      <c r="J17" s="1">
        <v>0</v>
      </c>
      <c r="K17" s="1">
        <v>0</v>
      </c>
      <c r="L17" s="1">
        <f t="shared" si="8"/>
        <v>30</v>
      </c>
      <c r="N17" s="1" t="s">
        <v>24</v>
      </c>
      <c r="O17" s="5">
        <v>11</v>
      </c>
      <c r="Q17" s="1" t="s">
        <v>24</v>
      </c>
      <c r="R17" s="5">
        <f t="shared" si="1"/>
        <v>16.5</v>
      </c>
      <c r="S17" s="5">
        <v>1.5</v>
      </c>
    </row>
    <row r="18" spans="1:19" x14ac:dyDescent="0.35">
      <c r="A18" s="1" t="s">
        <v>24</v>
      </c>
      <c r="B18" s="5" t="s">
        <v>74</v>
      </c>
      <c r="C18" s="5" t="s">
        <v>50</v>
      </c>
      <c r="D18" s="15"/>
      <c r="E18" s="15"/>
      <c r="F18" s="7">
        <v>19</v>
      </c>
      <c r="G18" s="7">
        <v>10</v>
      </c>
      <c r="H18" s="12">
        <v>0</v>
      </c>
      <c r="I18" s="1">
        <v>0</v>
      </c>
      <c r="J18" s="1">
        <v>0</v>
      </c>
      <c r="K18" s="1">
        <v>0</v>
      </c>
      <c r="L18" s="1">
        <f t="shared" ref="L18:L19" si="9">SUM(F18:K18)-MIN(F18:K18)</f>
        <v>29</v>
      </c>
      <c r="N18" s="2" t="s">
        <v>25</v>
      </c>
      <c r="O18" s="5">
        <v>10</v>
      </c>
      <c r="Q18" s="2" t="s">
        <v>25</v>
      </c>
      <c r="R18" s="5">
        <f t="shared" si="1"/>
        <v>15</v>
      </c>
      <c r="S18" s="5">
        <v>1.5</v>
      </c>
    </row>
    <row r="19" spans="1:19" x14ac:dyDescent="0.35">
      <c r="A19" s="2" t="s">
        <v>25</v>
      </c>
      <c r="B19" s="5" t="s">
        <v>79</v>
      </c>
      <c r="C19" s="5" t="s">
        <v>46</v>
      </c>
      <c r="D19" s="15"/>
      <c r="E19" s="15"/>
      <c r="F19" s="7">
        <v>14</v>
      </c>
      <c r="G19" s="12">
        <v>0</v>
      </c>
      <c r="H19" s="7">
        <v>14</v>
      </c>
      <c r="I19" s="1">
        <v>0</v>
      </c>
      <c r="J19" s="1">
        <v>0</v>
      </c>
      <c r="K19" s="1">
        <v>0</v>
      </c>
      <c r="L19" s="1">
        <f t="shared" si="9"/>
        <v>28</v>
      </c>
      <c r="N19" s="1" t="s">
        <v>26</v>
      </c>
      <c r="O19" s="5">
        <v>9</v>
      </c>
      <c r="Q19" s="1" t="s">
        <v>26</v>
      </c>
      <c r="R19" s="5">
        <f t="shared" si="1"/>
        <v>13.5</v>
      </c>
      <c r="S19" s="5">
        <v>1.5</v>
      </c>
    </row>
    <row r="20" spans="1:19" x14ac:dyDescent="0.35">
      <c r="A20" s="2" t="s">
        <v>26</v>
      </c>
      <c r="B20" s="5" t="s">
        <v>80</v>
      </c>
      <c r="C20" s="5" t="s">
        <v>62</v>
      </c>
      <c r="D20" s="15"/>
      <c r="E20" s="15"/>
      <c r="F20" s="7">
        <v>13</v>
      </c>
      <c r="G20" s="7">
        <v>12</v>
      </c>
      <c r="H20" s="7">
        <v>0</v>
      </c>
      <c r="I20" s="1">
        <v>0</v>
      </c>
      <c r="J20" s="1">
        <v>0</v>
      </c>
      <c r="K20" s="1">
        <v>0</v>
      </c>
      <c r="L20" s="1">
        <f t="shared" ref="L20" si="10">SUM(F20:K20)-MIN(F20:K20)</f>
        <v>25</v>
      </c>
      <c r="N20" s="1" t="s">
        <v>27</v>
      </c>
      <c r="O20" s="5">
        <v>8</v>
      </c>
      <c r="Q20" s="1" t="s">
        <v>27</v>
      </c>
      <c r="R20" s="5">
        <f t="shared" si="1"/>
        <v>12</v>
      </c>
      <c r="S20" s="5">
        <v>1.5</v>
      </c>
    </row>
    <row r="21" spans="1:19" x14ac:dyDescent="0.35">
      <c r="A21" s="2" t="s">
        <v>27</v>
      </c>
      <c r="B21" s="8"/>
      <c r="C21" s="8"/>
      <c r="D21" s="1"/>
      <c r="E21" s="1"/>
      <c r="F21" s="7">
        <v>0</v>
      </c>
      <c r="G21" s="7">
        <v>0</v>
      </c>
      <c r="H21" s="7">
        <v>0</v>
      </c>
      <c r="I21" s="1">
        <v>0</v>
      </c>
      <c r="J21" s="1">
        <v>0</v>
      </c>
      <c r="K21" s="1">
        <v>0</v>
      </c>
      <c r="L21" s="1">
        <f t="shared" ref="L21" si="11">SUM(F21:K21)-MIN(F21:K21)</f>
        <v>0</v>
      </c>
      <c r="N21" s="2" t="s">
        <v>28</v>
      </c>
      <c r="O21" s="5">
        <v>7</v>
      </c>
      <c r="Q21" s="2" t="s">
        <v>28</v>
      </c>
      <c r="R21" s="5">
        <f t="shared" si="1"/>
        <v>10.5</v>
      </c>
      <c r="S21" s="5">
        <v>1.5</v>
      </c>
    </row>
    <row r="22" spans="1:19" x14ac:dyDescent="0.35">
      <c r="A22" s="2" t="s">
        <v>28</v>
      </c>
      <c r="B22" s="1"/>
      <c r="C22" s="1"/>
      <c r="D22" s="1"/>
      <c r="E22" s="1"/>
      <c r="F22" s="7">
        <v>0</v>
      </c>
      <c r="G22" s="7">
        <v>0</v>
      </c>
      <c r="H22" s="7">
        <v>0</v>
      </c>
      <c r="I22" s="1">
        <v>0</v>
      </c>
      <c r="J22" s="1">
        <v>0</v>
      </c>
      <c r="K22" s="1">
        <v>0</v>
      </c>
      <c r="L22" s="1">
        <f t="shared" ref="L22" si="12">SUM(F22:K22)-MIN(F22:K22)</f>
        <v>0</v>
      </c>
      <c r="N22" s="1" t="s">
        <v>29</v>
      </c>
      <c r="O22" s="5">
        <v>6</v>
      </c>
      <c r="Q22" s="1" t="s">
        <v>29</v>
      </c>
      <c r="R22" s="5">
        <f t="shared" si="1"/>
        <v>9</v>
      </c>
      <c r="S22" s="5">
        <v>1.5</v>
      </c>
    </row>
    <row r="23" spans="1:19" x14ac:dyDescent="0.35">
      <c r="A23" s="2" t="s">
        <v>29</v>
      </c>
      <c r="B23" s="1"/>
      <c r="C23" s="1"/>
      <c r="D23" s="1"/>
      <c r="E23" s="1"/>
      <c r="F23" s="7">
        <v>0</v>
      </c>
      <c r="G23" s="7">
        <v>0</v>
      </c>
      <c r="H23" s="7">
        <v>0</v>
      </c>
      <c r="I23" s="1">
        <v>0</v>
      </c>
      <c r="J23" s="1">
        <v>0</v>
      </c>
      <c r="K23" s="1">
        <v>0</v>
      </c>
      <c r="L23" s="1">
        <f t="shared" ref="L23:L24" si="13">SUM(F23:K23)-MIN(F23:K23)</f>
        <v>0</v>
      </c>
      <c r="N23" s="1" t="s">
        <v>30</v>
      </c>
      <c r="O23" s="5">
        <v>5</v>
      </c>
      <c r="Q23" s="1" t="s">
        <v>30</v>
      </c>
      <c r="R23" s="5">
        <f t="shared" si="1"/>
        <v>7.5</v>
      </c>
      <c r="S23" s="5">
        <v>1.5</v>
      </c>
    </row>
    <row r="24" spans="1:19" x14ac:dyDescent="0.35">
      <c r="A24" s="2" t="s">
        <v>30</v>
      </c>
      <c r="B24" s="1"/>
      <c r="C24" s="1"/>
      <c r="D24" s="1"/>
      <c r="E24" s="1"/>
      <c r="F24" s="7">
        <v>0</v>
      </c>
      <c r="G24" s="7">
        <v>0</v>
      </c>
      <c r="H24" s="7">
        <v>0</v>
      </c>
      <c r="I24" s="1">
        <v>0</v>
      </c>
      <c r="J24" s="1">
        <v>0</v>
      </c>
      <c r="K24" s="1">
        <v>0</v>
      </c>
      <c r="L24" s="1">
        <f t="shared" si="13"/>
        <v>0</v>
      </c>
      <c r="N24" s="2" t="s">
        <v>31</v>
      </c>
      <c r="O24" s="5">
        <v>4</v>
      </c>
      <c r="Q24" s="2" t="s">
        <v>31</v>
      </c>
      <c r="R24" s="5">
        <f t="shared" si="1"/>
        <v>6</v>
      </c>
      <c r="S24" s="5">
        <v>1.5</v>
      </c>
    </row>
    <row r="25" spans="1:19" x14ac:dyDescent="0.35">
      <c r="A25" s="2" t="s">
        <v>31</v>
      </c>
      <c r="B25" s="1"/>
      <c r="C25" s="1"/>
      <c r="D25" s="1"/>
      <c r="E25" s="1"/>
      <c r="F25" s="7">
        <v>0</v>
      </c>
      <c r="G25" s="7">
        <v>0</v>
      </c>
      <c r="H25" s="7">
        <v>0</v>
      </c>
      <c r="I25" s="1">
        <v>0</v>
      </c>
      <c r="J25" s="1">
        <v>0</v>
      </c>
      <c r="K25" s="1">
        <v>0</v>
      </c>
      <c r="L25" s="1">
        <f t="shared" ref="L25:L27" si="14">SUM(F25:K25)-MIN(F25:K25)</f>
        <v>0</v>
      </c>
      <c r="N25" s="1" t="s">
        <v>32</v>
      </c>
      <c r="O25" s="5">
        <v>3</v>
      </c>
      <c r="Q25" s="1" t="s">
        <v>32</v>
      </c>
      <c r="R25" s="5">
        <f t="shared" si="1"/>
        <v>4.5</v>
      </c>
      <c r="S25" s="5">
        <v>1.5</v>
      </c>
    </row>
    <row r="26" spans="1:19" x14ac:dyDescent="0.35">
      <c r="A26" s="2" t="s">
        <v>32</v>
      </c>
      <c r="B26" s="1"/>
      <c r="C26" s="1"/>
      <c r="D26" s="1"/>
      <c r="E26" s="1"/>
      <c r="F26" s="7">
        <v>0</v>
      </c>
      <c r="G26" s="7">
        <v>0</v>
      </c>
      <c r="H26" s="7">
        <v>0</v>
      </c>
      <c r="I26" s="1">
        <v>0</v>
      </c>
      <c r="J26" s="1">
        <v>0</v>
      </c>
      <c r="K26" s="1">
        <v>0</v>
      </c>
      <c r="L26" s="1">
        <f t="shared" si="14"/>
        <v>0</v>
      </c>
      <c r="N26" s="1" t="s">
        <v>33</v>
      </c>
      <c r="O26" s="5">
        <v>2</v>
      </c>
      <c r="Q26" s="1" t="s">
        <v>33</v>
      </c>
      <c r="R26" s="5">
        <f t="shared" si="1"/>
        <v>3</v>
      </c>
      <c r="S26" s="5">
        <v>1.5</v>
      </c>
    </row>
    <row r="27" spans="1:19" x14ac:dyDescent="0.35">
      <c r="A27" s="2" t="s">
        <v>33</v>
      </c>
      <c r="B27" s="1"/>
      <c r="C27" s="1"/>
      <c r="D27" s="1"/>
      <c r="E27" s="1"/>
      <c r="F27" s="7">
        <v>0</v>
      </c>
      <c r="G27" s="7">
        <v>0</v>
      </c>
      <c r="H27" s="7">
        <v>0</v>
      </c>
      <c r="I27" s="1">
        <v>0</v>
      </c>
      <c r="J27" s="1">
        <v>0</v>
      </c>
      <c r="K27" s="1">
        <v>0</v>
      </c>
      <c r="L27" s="1">
        <f t="shared" si="14"/>
        <v>0</v>
      </c>
      <c r="N27" s="2" t="s">
        <v>34</v>
      </c>
      <c r="O27" s="5">
        <v>1</v>
      </c>
      <c r="Q27" s="2" t="s">
        <v>34</v>
      </c>
      <c r="R27" s="5">
        <f t="shared" si="1"/>
        <v>1.5</v>
      </c>
      <c r="S27" s="5">
        <v>1.5</v>
      </c>
    </row>
    <row r="28" spans="1:19" x14ac:dyDescent="0.35">
      <c r="A28" s="2" t="s">
        <v>34</v>
      </c>
      <c r="B28" s="1"/>
      <c r="C28" s="1"/>
      <c r="D28" s="1"/>
      <c r="E28" s="1"/>
      <c r="F28" s="7">
        <v>0</v>
      </c>
      <c r="G28" s="7">
        <v>0</v>
      </c>
      <c r="H28" s="7">
        <v>0</v>
      </c>
      <c r="I28" s="1">
        <v>0</v>
      </c>
      <c r="J28" s="1">
        <v>0</v>
      </c>
      <c r="K28" s="1">
        <v>0</v>
      </c>
      <c r="L28" s="1">
        <f t="shared" ref="L28:L32" si="15">SUM(F28:K28)-MIN(F28:K28)</f>
        <v>0</v>
      </c>
      <c r="N28" s="1" t="s">
        <v>35</v>
      </c>
      <c r="O28" s="5">
        <v>1</v>
      </c>
      <c r="Q28" s="1" t="s">
        <v>35</v>
      </c>
      <c r="R28" s="5">
        <f t="shared" si="1"/>
        <v>1.5</v>
      </c>
      <c r="S28" s="5">
        <v>1.5</v>
      </c>
    </row>
    <row r="29" spans="1:19" x14ac:dyDescent="0.35">
      <c r="A29" s="2" t="s">
        <v>35</v>
      </c>
      <c r="B29" s="1"/>
      <c r="C29" s="1"/>
      <c r="D29" s="1"/>
      <c r="E29" s="1"/>
      <c r="F29" s="7">
        <v>0</v>
      </c>
      <c r="G29" s="7">
        <v>0</v>
      </c>
      <c r="H29" s="7">
        <v>0</v>
      </c>
      <c r="I29" s="1">
        <v>0</v>
      </c>
      <c r="J29" s="1">
        <v>0</v>
      </c>
      <c r="K29" s="1">
        <v>0</v>
      </c>
      <c r="L29" s="1">
        <f t="shared" si="15"/>
        <v>0</v>
      </c>
      <c r="N29" s="1" t="s">
        <v>36</v>
      </c>
      <c r="O29" s="5">
        <v>1</v>
      </c>
      <c r="Q29" s="1" t="s">
        <v>36</v>
      </c>
      <c r="R29" s="5">
        <f t="shared" si="1"/>
        <v>1.5</v>
      </c>
      <c r="S29" s="5">
        <v>1.5</v>
      </c>
    </row>
    <row r="30" spans="1:19" x14ac:dyDescent="0.35">
      <c r="A30" s="2" t="s">
        <v>36</v>
      </c>
      <c r="B30" s="1"/>
      <c r="C30" s="1"/>
      <c r="D30" s="1"/>
      <c r="E30" s="1"/>
      <c r="F30" s="7">
        <v>0</v>
      </c>
      <c r="G30" s="7">
        <v>0</v>
      </c>
      <c r="H30" s="7">
        <v>0</v>
      </c>
      <c r="I30" s="1">
        <v>0</v>
      </c>
      <c r="J30" s="1">
        <v>0</v>
      </c>
      <c r="K30" s="1">
        <v>0</v>
      </c>
      <c r="L30" s="1">
        <f t="shared" si="15"/>
        <v>0</v>
      </c>
      <c r="N30" s="2" t="s">
        <v>37</v>
      </c>
      <c r="O30" s="5">
        <v>1</v>
      </c>
      <c r="Q30" s="2" t="s">
        <v>37</v>
      </c>
      <c r="R30" s="5">
        <f t="shared" si="1"/>
        <v>1.5</v>
      </c>
      <c r="S30" s="5">
        <v>1.5</v>
      </c>
    </row>
    <row r="31" spans="1:19" x14ac:dyDescent="0.35">
      <c r="A31" s="2" t="s">
        <v>37</v>
      </c>
      <c r="B31" s="1"/>
      <c r="C31" s="1"/>
      <c r="D31" s="1"/>
      <c r="E31" s="1"/>
      <c r="F31" s="7">
        <v>0</v>
      </c>
      <c r="G31" s="7">
        <v>0</v>
      </c>
      <c r="H31" s="7">
        <v>0</v>
      </c>
      <c r="I31" s="1">
        <v>0</v>
      </c>
      <c r="J31" s="1">
        <v>0</v>
      </c>
      <c r="K31" s="1">
        <v>0</v>
      </c>
      <c r="L31" s="1">
        <f t="shared" si="15"/>
        <v>0</v>
      </c>
      <c r="N31" s="1" t="s">
        <v>38</v>
      </c>
      <c r="O31" s="5">
        <v>1</v>
      </c>
      <c r="Q31" s="1" t="s">
        <v>38</v>
      </c>
      <c r="R31" s="5">
        <f t="shared" si="1"/>
        <v>1.5</v>
      </c>
      <c r="S31" s="5">
        <v>1.5</v>
      </c>
    </row>
    <row r="32" spans="1:19" x14ac:dyDescent="0.35">
      <c r="A32" s="2" t="s">
        <v>38</v>
      </c>
      <c r="B32" s="1"/>
      <c r="C32" s="1"/>
      <c r="D32" s="1"/>
      <c r="E32" s="1"/>
      <c r="F32" s="7">
        <v>0</v>
      </c>
      <c r="G32" s="7">
        <v>0</v>
      </c>
      <c r="H32" s="7">
        <v>0</v>
      </c>
      <c r="I32" s="1">
        <v>0</v>
      </c>
      <c r="J32" s="1">
        <v>0</v>
      </c>
      <c r="K32" s="1">
        <v>0</v>
      </c>
      <c r="L32" s="1">
        <f t="shared" si="15"/>
        <v>0</v>
      </c>
      <c r="N32" s="1" t="s">
        <v>39</v>
      </c>
      <c r="O32" s="5">
        <v>1</v>
      </c>
      <c r="Q32" s="1" t="s">
        <v>39</v>
      </c>
      <c r="R32" s="5">
        <f t="shared" si="1"/>
        <v>1.5</v>
      </c>
      <c r="S32" s="5">
        <v>1.5</v>
      </c>
    </row>
  </sheetData>
  <pageMargins left="0.7" right="0.7" top="0.78740157499999996" bottom="0.78740157499999996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U19</vt:lpstr>
      <vt:lpstr>U17</vt:lpstr>
      <vt:lpstr>U15</vt:lpstr>
      <vt:lpstr>U13</vt:lpstr>
      <vt:lpstr>U11</vt:lpstr>
      <vt:lpstr>'U11'!Oblast_tisku</vt:lpstr>
      <vt:lpstr>'U13'!Oblast_tisku</vt:lpstr>
      <vt:lpstr>'U15'!Oblast_tisku</vt:lpstr>
      <vt:lpstr>'U17'!Oblast_tisku</vt:lpstr>
      <vt:lpstr>'U19'!Oblast_tisku</vt:lpstr>
    </vt:vector>
  </TitlesOfParts>
  <Company>Penny Market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Kulíšek Marek</dc:creator>
  <cp:lastModifiedBy>Kulíšek Marek</cp:lastModifiedBy>
  <cp:lastPrinted>2022-03-04T12:57:31Z</cp:lastPrinted>
  <dcterms:created xsi:type="dcterms:W3CDTF">2021-11-19T10:11:30Z</dcterms:created>
  <dcterms:modified xsi:type="dcterms:W3CDTF">2023-03-10T11:17:21Z</dcterms:modified>
</cp:coreProperties>
</file>