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19440" windowHeight="12240" activeTab="3"/>
  </bookViews>
  <sheets>
    <sheet name="prezenčky" sheetId="1" r:id="rId1"/>
    <sheet name="S4" sheetId="2" r:id="rId2"/>
    <sheet name="pavouky" sheetId="3" r:id="rId3"/>
    <sheet name="závěrečná zpráva" sheetId="5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" i="1"/>
  <c r="O31"/>
  <c r="O30"/>
  <c r="O29"/>
  <c r="O28"/>
  <c r="O27"/>
  <c r="U47" i="2" l="1"/>
  <c r="U56"/>
  <c r="W81"/>
  <c r="V81"/>
  <c r="W80"/>
  <c r="V80"/>
  <c r="W79"/>
  <c r="V79"/>
  <c r="W78"/>
  <c r="V78"/>
  <c r="W77"/>
  <c r="V77"/>
  <c r="W76"/>
  <c r="V76"/>
  <c r="L76"/>
  <c r="I77" s="1"/>
  <c r="K76"/>
  <c r="J77" s="1"/>
  <c r="L75"/>
  <c r="G77" s="1"/>
  <c r="K75"/>
  <c r="H77" s="1"/>
  <c r="J75"/>
  <c r="G76" s="1"/>
  <c r="I75"/>
  <c r="H76" s="1"/>
  <c r="U74"/>
  <c r="W72"/>
  <c r="V72"/>
  <c r="W71"/>
  <c r="V71"/>
  <c r="W70"/>
  <c r="V70"/>
  <c r="W69"/>
  <c r="V69"/>
  <c r="W68"/>
  <c r="V68"/>
  <c r="W67"/>
  <c r="V67"/>
  <c r="L67"/>
  <c r="I68" s="1"/>
  <c r="K67"/>
  <c r="J68" s="1"/>
  <c r="L66"/>
  <c r="G68" s="1"/>
  <c r="K66"/>
  <c r="H68" s="1"/>
  <c r="J66"/>
  <c r="G67" s="1"/>
  <c r="I66"/>
  <c r="U65"/>
  <c r="AF63"/>
  <c r="W63"/>
  <c r="V63"/>
  <c r="AF62"/>
  <c r="W62"/>
  <c r="V62"/>
  <c r="AF61"/>
  <c r="W61"/>
  <c r="V61"/>
  <c r="AF60"/>
  <c r="W60"/>
  <c r="V60"/>
  <c r="AF59"/>
  <c r="W59"/>
  <c r="V59"/>
  <c r="N59"/>
  <c r="K60" s="1"/>
  <c r="M59"/>
  <c r="L60" s="1"/>
  <c r="AF58"/>
  <c r="W58"/>
  <c r="V58"/>
  <c r="N58"/>
  <c r="I60" s="1"/>
  <c r="M58"/>
  <c r="J60" s="1"/>
  <c r="L58"/>
  <c r="I59" s="1"/>
  <c r="K58"/>
  <c r="J59" s="1"/>
  <c r="N57"/>
  <c r="G60" s="1"/>
  <c r="M57"/>
  <c r="H60" s="1"/>
  <c r="L57"/>
  <c r="G59" s="1"/>
  <c r="P59" s="1"/>
  <c r="K57"/>
  <c r="H59" s="1"/>
  <c r="J57"/>
  <c r="I57"/>
  <c r="W54"/>
  <c r="V54"/>
  <c r="W53"/>
  <c r="V53"/>
  <c r="W52"/>
  <c r="V52"/>
  <c r="W51"/>
  <c r="V51"/>
  <c r="W50"/>
  <c r="V50"/>
  <c r="W49"/>
  <c r="V49"/>
  <c r="L49"/>
  <c r="I50" s="1"/>
  <c r="K49"/>
  <c r="J50" s="1"/>
  <c r="L48"/>
  <c r="G50" s="1"/>
  <c r="K48"/>
  <c r="H50" s="1"/>
  <c r="J48"/>
  <c r="G49" s="1"/>
  <c r="I48"/>
  <c r="H49" s="1"/>
  <c r="AF45"/>
  <c r="W45"/>
  <c r="V45"/>
  <c r="AF44"/>
  <c r="W44"/>
  <c r="V44"/>
  <c r="AF43"/>
  <c r="W43"/>
  <c r="V43"/>
  <c r="AF42"/>
  <c r="W42"/>
  <c r="V42"/>
  <c r="AF41"/>
  <c r="W41"/>
  <c r="V41"/>
  <c r="N41"/>
  <c r="K42" s="1"/>
  <c r="M41"/>
  <c r="L42" s="1"/>
  <c r="AF40"/>
  <c r="W40"/>
  <c r="V40"/>
  <c r="N40"/>
  <c r="I42" s="1"/>
  <c r="M40"/>
  <c r="J42" s="1"/>
  <c r="L40"/>
  <c r="I41" s="1"/>
  <c r="K40"/>
  <c r="J41" s="1"/>
  <c r="N39"/>
  <c r="G42" s="1"/>
  <c r="M39"/>
  <c r="H42" s="1"/>
  <c r="L39"/>
  <c r="G41" s="1"/>
  <c r="K39"/>
  <c r="H41" s="1"/>
  <c r="J39"/>
  <c r="G40" s="1"/>
  <c r="I39"/>
  <c r="P39" s="1"/>
  <c r="U38"/>
  <c r="AF36"/>
  <c r="W36"/>
  <c r="V36"/>
  <c r="AF35"/>
  <c r="W35"/>
  <c r="V35"/>
  <c r="AF34"/>
  <c r="W34"/>
  <c r="V34"/>
  <c r="AF33"/>
  <c r="W33"/>
  <c r="V33"/>
  <c r="AF32"/>
  <c r="W32"/>
  <c r="V32"/>
  <c r="N32"/>
  <c r="K33" s="1"/>
  <c r="M32"/>
  <c r="L33" s="1"/>
  <c r="AF31"/>
  <c r="W31"/>
  <c r="V31"/>
  <c r="N31"/>
  <c r="I33" s="1"/>
  <c r="M31"/>
  <c r="J33" s="1"/>
  <c r="L31"/>
  <c r="I32" s="1"/>
  <c r="K31"/>
  <c r="J32" s="1"/>
  <c r="N30"/>
  <c r="G33" s="1"/>
  <c r="M30"/>
  <c r="H33" s="1"/>
  <c r="L30"/>
  <c r="G32" s="1"/>
  <c r="K30"/>
  <c r="H32" s="1"/>
  <c r="J30"/>
  <c r="G31" s="1"/>
  <c r="I30"/>
  <c r="H31" s="1"/>
  <c r="U29"/>
  <c r="W27"/>
  <c r="V27"/>
  <c r="W26"/>
  <c r="V26"/>
  <c r="W25"/>
  <c r="V25"/>
  <c r="W24"/>
  <c r="V24"/>
  <c r="W23"/>
  <c r="V23"/>
  <c r="W22"/>
  <c r="V22"/>
  <c r="L22"/>
  <c r="I23" s="1"/>
  <c r="K22"/>
  <c r="J23" s="1"/>
  <c r="L21"/>
  <c r="G23" s="1"/>
  <c r="K21"/>
  <c r="J21"/>
  <c r="G22" s="1"/>
  <c r="I21"/>
  <c r="H22" s="1"/>
  <c r="U20"/>
  <c r="AF18"/>
  <c r="W18"/>
  <c r="V18"/>
  <c r="AF17"/>
  <c r="W17"/>
  <c r="V17"/>
  <c r="AF16"/>
  <c r="W16"/>
  <c r="V16"/>
  <c r="AF15"/>
  <c r="W15"/>
  <c r="V15"/>
  <c r="AF14"/>
  <c r="W14"/>
  <c r="V14"/>
  <c r="N14"/>
  <c r="K15" s="1"/>
  <c r="M14"/>
  <c r="L15" s="1"/>
  <c r="AF13"/>
  <c r="W13"/>
  <c r="V13"/>
  <c r="N13"/>
  <c r="I15" s="1"/>
  <c r="M13"/>
  <c r="J15" s="1"/>
  <c r="L13"/>
  <c r="I14" s="1"/>
  <c r="K13"/>
  <c r="J14" s="1"/>
  <c r="N12"/>
  <c r="G15" s="1"/>
  <c r="M12"/>
  <c r="H15" s="1"/>
  <c r="L12"/>
  <c r="G14" s="1"/>
  <c r="K12"/>
  <c r="H14" s="1"/>
  <c r="J12"/>
  <c r="G13" s="1"/>
  <c r="I12"/>
  <c r="U11"/>
  <c r="AF9"/>
  <c r="W9"/>
  <c r="V9"/>
  <c r="AF8"/>
  <c r="W8"/>
  <c r="V8"/>
  <c r="AF7"/>
  <c r="W7"/>
  <c r="V7"/>
  <c r="AF6"/>
  <c r="W6"/>
  <c r="V6"/>
  <c r="AF5"/>
  <c r="W5"/>
  <c r="V5"/>
  <c r="N5"/>
  <c r="K6" s="1"/>
  <c r="M5"/>
  <c r="L6" s="1"/>
  <c r="AF4"/>
  <c r="W4"/>
  <c r="V4"/>
  <c r="N4"/>
  <c r="I6" s="1"/>
  <c r="M4"/>
  <c r="J6" s="1"/>
  <c r="L4"/>
  <c r="I5" s="1"/>
  <c r="K4"/>
  <c r="J5" s="1"/>
  <c r="N3"/>
  <c r="G6" s="1"/>
  <c r="M3"/>
  <c r="H6" s="1"/>
  <c r="L3"/>
  <c r="G5" s="1"/>
  <c r="K3"/>
  <c r="J3"/>
  <c r="G4" s="1"/>
  <c r="I3"/>
  <c r="U2"/>
  <c r="O25" i="1"/>
  <c r="O24"/>
  <c r="O23"/>
  <c r="O22"/>
  <c r="O21"/>
  <c r="O20"/>
  <c r="O19"/>
  <c r="O18"/>
  <c r="O17"/>
  <c r="O16"/>
  <c r="O14"/>
  <c r="O13"/>
  <c r="O12"/>
  <c r="O11"/>
  <c r="O10"/>
  <c r="O9"/>
  <c r="O8"/>
  <c r="O7"/>
  <c r="O6"/>
  <c r="O5"/>
  <c r="H5"/>
  <c r="H6" s="1"/>
  <c r="H7" s="1"/>
  <c r="H8" s="1"/>
  <c r="H9" s="1"/>
  <c r="H10" s="1"/>
  <c r="H11" s="1"/>
  <c r="H12" s="1"/>
  <c r="H13" s="1"/>
  <c r="H14" s="1"/>
  <c r="H16" s="1"/>
  <c r="H17" s="1"/>
  <c r="H18" s="1"/>
  <c r="H19" s="1"/>
  <c r="H20" s="1"/>
  <c r="H21" s="1"/>
  <c r="H22" s="1"/>
  <c r="H23" s="1"/>
  <c r="H24" s="1"/>
  <c r="H25" s="1"/>
  <c r="H27" s="1"/>
  <c r="H28" s="1"/>
  <c r="H29" s="1"/>
  <c r="H30" s="1"/>
  <c r="H31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O4"/>
  <c r="Q77" i="2" l="1"/>
  <c r="Q22"/>
  <c r="Q49"/>
  <c r="P12"/>
  <c r="P66"/>
  <c r="Q31"/>
  <c r="P3"/>
  <c r="Q57"/>
  <c r="Q76"/>
  <c r="P75"/>
  <c r="Q59"/>
  <c r="H67"/>
  <c r="Q67" s="1"/>
  <c r="Q60"/>
  <c r="Q33"/>
  <c r="Q15"/>
  <c r="P57"/>
  <c r="P67"/>
  <c r="P77"/>
  <c r="P68"/>
  <c r="P76"/>
  <c r="P60"/>
  <c r="O60"/>
  <c r="Q68"/>
  <c r="O57"/>
  <c r="H58"/>
  <c r="Q58" s="1"/>
  <c r="Q75"/>
  <c r="O59"/>
  <c r="Q66"/>
  <c r="G58"/>
  <c r="Q32"/>
  <c r="O3"/>
  <c r="H4"/>
  <c r="Q4" s="1"/>
  <c r="Q14"/>
  <c r="O12"/>
  <c r="Q50"/>
  <c r="H13"/>
  <c r="Q13" s="1"/>
  <c r="P21"/>
  <c r="Q41"/>
  <c r="H40"/>
  <c r="Q40" s="1"/>
  <c r="P48"/>
  <c r="P49"/>
  <c r="O49"/>
  <c r="P50"/>
  <c r="O48"/>
  <c r="O50"/>
  <c r="Q48"/>
  <c r="P42"/>
  <c r="O42"/>
  <c r="Q42"/>
  <c r="P40"/>
  <c r="P41"/>
  <c r="O41"/>
  <c r="O39"/>
  <c r="Q39"/>
  <c r="P32"/>
  <c r="O32"/>
  <c r="O31"/>
  <c r="P31"/>
  <c r="P33"/>
  <c r="O33"/>
  <c r="O30"/>
  <c r="P30"/>
  <c r="Q30"/>
  <c r="P23"/>
  <c r="P22"/>
  <c r="H23"/>
  <c r="Q23" s="1"/>
  <c r="Q21"/>
  <c r="P14"/>
  <c r="O14"/>
  <c r="P13"/>
  <c r="P15"/>
  <c r="O15"/>
  <c r="Q12"/>
  <c r="P4"/>
  <c r="P6"/>
  <c r="O6"/>
  <c r="Q6"/>
  <c r="P5"/>
  <c r="H5"/>
  <c r="Q5" s="1"/>
  <c r="Q3"/>
  <c r="O13" l="1"/>
  <c r="O5"/>
  <c r="O4"/>
  <c r="P58"/>
  <c r="O58"/>
  <c r="O40"/>
</calcChain>
</file>

<file path=xl/sharedStrings.xml><?xml version="1.0" encoding="utf-8"?>
<sst xmlns="http://schemas.openxmlformats.org/spreadsheetml/2006/main" count="974" uniqueCount="187">
  <si>
    <t xml:space="preserve">    Prezenční  listina - čtyřhry </t>
  </si>
  <si>
    <t>Příjmení a jméno</t>
  </si>
  <si>
    <t>Oddíl</t>
  </si>
  <si>
    <t>Žebříček</t>
  </si>
  <si>
    <t>rok narození</t>
  </si>
  <si>
    <t>Součet</t>
  </si>
  <si>
    <t>Pořadí</t>
  </si>
  <si>
    <t>SK Děravý pálky Jenišov</t>
  </si>
  <si>
    <t>Čácha David</t>
  </si>
  <si>
    <t>TJ Luby</t>
  </si>
  <si>
    <t>Stellner Karel ml.</t>
  </si>
  <si>
    <t>TJ Baník Vintířov</t>
  </si>
  <si>
    <t>Mihok Dušan</t>
  </si>
  <si>
    <t>SKST Chodov</t>
  </si>
  <si>
    <t>Honzejk Jiří</t>
  </si>
  <si>
    <t>TTC Karlovarsko 2020 Cheb</t>
  </si>
  <si>
    <t>Naske Daniel</t>
  </si>
  <si>
    <t>Andresik Ondřej</t>
  </si>
  <si>
    <t>Králík Pavel</t>
  </si>
  <si>
    <t>Koubek Adam</t>
  </si>
  <si>
    <t>Postolka Petr</t>
  </si>
  <si>
    <t>SKST Cheb</t>
  </si>
  <si>
    <t>Tonhauser Petr</t>
  </si>
  <si>
    <t>TJ Slovan Karlovy Vary</t>
  </si>
  <si>
    <t>KST Karlovy Vary</t>
  </si>
  <si>
    <t>žebříček</t>
  </si>
  <si>
    <t>Kořínková Nela</t>
  </si>
  <si>
    <t>Preložníková Adéla</t>
  </si>
  <si>
    <t>Tonhauserová Nikola</t>
  </si>
  <si>
    <t>Harantová Eva</t>
  </si>
  <si>
    <t>Postlová Kamila</t>
  </si>
  <si>
    <t>Plášilová Natálie</t>
  </si>
  <si>
    <t>SK Toužim</t>
  </si>
  <si>
    <t>Výsledky dvouhry chlapců</t>
  </si>
  <si>
    <t>Výsledky dvouhry dívek</t>
  </si>
  <si>
    <t>1.</t>
  </si>
  <si>
    <t>2.</t>
  </si>
  <si>
    <t>3.</t>
  </si>
  <si>
    <t>4.</t>
  </si>
  <si>
    <t>5.-8.</t>
  </si>
  <si>
    <t>5.-6.</t>
  </si>
  <si>
    <t>9.-10.</t>
  </si>
  <si>
    <t>Výsledky čtyřhry chlapců</t>
  </si>
  <si>
    <t xml:space="preserve">Výsledky smíšené čtyřhry </t>
  </si>
  <si>
    <t>Výsledky čtyřhry dívek</t>
  </si>
  <si>
    <t>Zapsal: Pěnkava Jan</t>
  </si>
  <si>
    <t xml:space="preserve"> </t>
  </si>
  <si>
    <t>body</t>
  </si>
  <si>
    <t>sety</t>
  </si>
  <si>
    <t>ext. sety</t>
  </si>
  <si>
    <t>pořadí</t>
  </si>
  <si>
    <t>skupina</t>
  </si>
  <si>
    <t>zápasy</t>
  </si>
  <si>
    <t>domácí</t>
  </si>
  <si>
    <t>hosté</t>
  </si>
  <si>
    <t>poměr</t>
  </si>
  <si>
    <t>setů</t>
  </si>
  <si>
    <t>vítěz</t>
  </si>
  <si>
    <t>1.set</t>
  </si>
  <si>
    <t>2.set</t>
  </si>
  <si>
    <t>3.set</t>
  </si>
  <si>
    <t>4.set</t>
  </si>
  <si>
    <t>5.set</t>
  </si>
  <si>
    <t>rozhodčí</t>
  </si>
  <si>
    <t>stůl č.</t>
  </si>
  <si>
    <t>1  -  4</t>
  </si>
  <si>
    <t>2</t>
  </si>
  <si>
    <t>4  -  3</t>
  </si>
  <si>
    <t>2  -  4</t>
  </si>
  <si>
    <t>5.</t>
  </si>
  <si>
    <t>2  -  3</t>
  </si>
  <si>
    <t>4</t>
  </si>
  <si>
    <t>1  -  2</t>
  </si>
  <si>
    <t>3</t>
  </si>
  <si>
    <t>3  -  1</t>
  </si>
  <si>
    <t>6.</t>
  </si>
  <si>
    <t>KP chlapci U19 Luby 25.02.2023</t>
  </si>
  <si>
    <t>KP dívky U19 Luby 25.02.2023</t>
  </si>
  <si>
    <t>o 3.místo</t>
  </si>
  <si>
    <t>smíšená čtyřhra</t>
  </si>
  <si>
    <t xml:space="preserve">    Prezenční  listina chlapci U19+17</t>
  </si>
  <si>
    <t xml:space="preserve">    Prezenční  listina dívky U19+17</t>
  </si>
  <si>
    <t>Janků Karolína</t>
  </si>
  <si>
    <t>TJ Lomnice</t>
  </si>
  <si>
    <t>Čáchová Lucie</t>
  </si>
  <si>
    <t>Keplová Eliška</t>
  </si>
  <si>
    <t>TJ Ostrov</t>
  </si>
  <si>
    <t>Slaná Marika</t>
  </si>
  <si>
    <t>Kotál Jakub</t>
  </si>
  <si>
    <t>Vu Nguyen Dang Khoi (David)</t>
  </si>
  <si>
    <t>Nykl Jiří</t>
  </si>
  <si>
    <t>Dinh Cuong Vu (Kevin)</t>
  </si>
  <si>
    <t>Šoupal Jan</t>
  </si>
  <si>
    <t>Kokeš Jan</t>
  </si>
  <si>
    <t>Manoch Jan</t>
  </si>
  <si>
    <t>Ježek Tomáš</t>
  </si>
  <si>
    <t>Hupfer Matyáš</t>
  </si>
  <si>
    <t>Fedor Jan</t>
  </si>
  <si>
    <t>Fleischmann Tomáš</t>
  </si>
  <si>
    <t>Vaníček Lukáš</t>
  </si>
  <si>
    <t>Kotál</t>
  </si>
  <si>
    <t>KST K.Vary</t>
  </si>
  <si>
    <t>David</t>
  </si>
  <si>
    <t>Karlovarsko</t>
  </si>
  <si>
    <t>Naske</t>
  </si>
  <si>
    <t>Mihok</t>
  </si>
  <si>
    <t>Nykl</t>
  </si>
  <si>
    <t>Chodov</t>
  </si>
  <si>
    <t>Andresik</t>
  </si>
  <si>
    <t>Kevin</t>
  </si>
  <si>
    <t>Honzejk</t>
  </si>
  <si>
    <t>Jarlovarsko</t>
  </si>
  <si>
    <t>Čácha</t>
  </si>
  <si>
    <t>Luby</t>
  </si>
  <si>
    <t>Šoupal</t>
  </si>
  <si>
    <t>Jenišov</t>
  </si>
  <si>
    <t>Stellner</t>
  </si>
  <si>
    <t>Kokeš</t>
  </si>
  <si>
    <t>Toužim</t>
  </si>
  <si>
    <t>Vintířov</t>
  </si>
  <si>
    <t>Tonhauser</t>
  </si>
  <si>
    <t>Hupfer</t>
  </si>
  <si>
    <t>Manoch</t>
  </si>
  <si>
    <t>Ježek</t>
  </si>
  <si>
    <t>Ostrov</t>
  </si>
  <si>
    <t>Fedor</t>
  </si>
  <si>
    <t>Postolka P.</t>
  </si>
  <si>
    <t>Cheb</t>
  </si>
  <si>
    <t>Králík</t>
  </si>
  <si>
    <t>Koubek</t>
  </si>
  <si>
    <t>Fleischmann</t>
  </si>
  <si>
    <t>Vaníček</t>
  </si>
  <si>
    <t>Janků</t>
  </si>
  <si>
    <t>Lomnice</t>
  </si>
  <si>
    <t>Čáchová</t>
  </si>
  <si>
    <t>Kořínková</t>
  </si>
  <si>
    <t>Preložníková</t>
  </si>
  <si>
    <t>Tonhauserová</t>
  </si>
  <si>
    <t>Keplová</t>
  </si>
  <si>
    <t>Plášilová</t>
  </si>
  <si>
    <t>Postlová</t>
  </si>
  <si>
    <t>Slaná</t>
  </si>
  <si>
    <t>Sn.K.Vary</t>
  </si>
  <si>
    <t>Harantová</t>
  </si>
  <si>
    <t>čtyřhra dívky</t>
  </si>
  <si>
    <t>dvouhra dívky</t>
  </si>
  <si>
    <t>Čáchová-Kořínková</t>
  </si>
  <si>
    <t>Harantová-Postlová</t>
  </si>
  <si>
    <t>Keplová-Plášilová</t>
  </si>
  <si>
    <t>Janků-Slaná</t>
  </si>
  <si>
    <t>Tonhauserová-Preložníková</t>
  </si>
  <si>
    <t>Kotál-Plášilová</t>
  </si>
  <si>
    <t>Čácha-Čáchová</t>
  </si>
  <si>
    <t>David-Harantová</t>
  </si>
  <si>
    <t>Nykl-Kořínková</t>
  </si>
  <si>
    <t>Honzejk-Janků</t>
  </si>
  <si>
    <t>Manoch-Preložníková</t>
  </si>
  <si>
    <t>Kevin-Postlová</t>
  </si>
  <si>
    <t>Hupfer-Slaná</t>
  </si>
  <si>
    <t>Tonhauser-Tonhauserová</t>
  </si>
  <si>
    <t>Kokeš-Keplová</t>
  </si>
  <si>
    <t>13.-16.</t>
  </si>
  <si>
    <t>17.-22.</t>
  </si>
  <si>
    <t>David-Kevin</t>
  </si>
  <si>
    <t>Čácha-Šoupal</t>
  </si>
  <si>
    <t>Vaníček-Fleischman</t>
  </si>
  <si>
    <t>Manoch-Hupfer</t>
  </si>
  <si>
    <t>Kotál-Kokeš</t>
  </si>
  <si>
    <t>Honzejk-Naske</t>
  </si>
  <si>
    <t>Koubek-Tonhauser</t>
  </si>
  <si>
    <t>Fedor-Ježek</t>
  </si>
  <si>
    <t>Stellner-Postolka P.</t>
  </si>
  <si>
    <t>Andresik-Králík</t>
  </si>
  <si>
    <t>Mihok-Nykl</t>
  </si>
  <si>
    <t>9.-11.</t>
  </si>
  <si>
    <t>83-76</t>
  </si>
  <si>
    <t>7.-10.</t>
  </si>
  <si>
    <t>81-82</t>
  </si>
  <si>
    <t>72-78</t>
  </si>
  <si>
    <t>3:0</t>
  </si>
  <si>
    <t>3:2</t>
  </si>
  <si>
    <t>3:1</t>
  </si>
  <si>
    <t>čtyřhry chlapci</t>
  </si>
  <si>
    <t>dvouhra chlapci</t>
  </si>
  <si>
    <t>9.-12.</t>
  </si>
  <si>
    <r>
      <rPr>
        <b/>
        <u/>
        <sz val="11"/>
        <color theme="1"/>
        <rFont val="Calibri"/>
        <family val="2"/>
        <charset val="238"/>
        <scheme val="minor"/>
      </rPr>
      <t>Závěrečná zpráva z Krajského přeboru mládeže U19+17 v Lubech</t>
    </r>
    <r>
      <rPr>
        <sz val="11"/>
        <color theme="1"/>
        <rFont val="Calibri"/>
        <family val="2"/>
        <scheme val="minor"/>
      </rPr>
      <t xml:space="preserve">
V sobotu dne 25.02.2023 se uskutečnil ve sportovní hale v Lubech Krajský přebor jednotlivců chlapců a dívek U19+17.
Hrálo se celkem na osmi stolech značky Donic Waldner Classic 25, které byly ohraničeny ohrádkami. 
Přebor začal v 9.00 hodin za účasti 22 hráčů z 8 oddílů a 8 hráček ze 6 oddílů.  Všechny zápasy se odehrály
v duchu fair-play, nikdo nebyl napomínán. Chlapci byli nalosováni do 6  skupin a dívky do 3 skupin.
Do finálového pavouka chlapců postoupili hráči na prvních a druhých místech- 12 hráčů. Do finálového pavouka dívek
postoupilo 6 hráček. Odehrála se také čtyřhra chlapců, čtyřhra dívek a smíšená čtyřhra. Po celou dobu přeborů bylo  
k dispozici občerstvení. Turnaj řídil jako hlavní rozhodčí Jan Pěnkava, zástupce rozhodčího byla Lucie Čáchová. 
Konečné výsledky vyhlásil ředitel turnaje Tomáš Skála st., zároveň byly předány poháry a medaile v 15.45 hodin. </t>
    </r>
  </si>
  <si>
    <t>1</t>
  </si>
</sst>
</file>

<file path=xl/styles.xml><?xml version="1.0" encoding="utf-8"?>
<styleSheet xmlns="http://schemas.openxmlformats.org/spreadsheetml/2006/main"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name val="Arial CE"/>
      <family val="2"/>
      <charset val="238"/>
    </font>
    <font>
      <sz val="12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2"/>
      <name val="Arial CE"/>
      <family val="2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name val="Arial CE"/>
      <charset val="238"/>
    </font>
    <font>
      <sz val="11"/>
      <color theme="1"/>
      <name val="Times New Roman"/>
      <family val="1"/>
      <charset val="238"/>
    </font>
    <font>
      <b/>
      <sz val="12"/>
      <color rgb="FF0070C0"/>
      <name val="Arial CE"/>
      <family val="2"/>
      <charset val="238"/>
    </font>
    <font>
      <sz val="12"/>
      <color rgb="FF0070C0"/>
      <name val="Arial CE"/>
      <family val="2"/>
      <charset val="238"/>
    </font>
    <font>
      <sz val="12"/>
      <color rgb="FF0070C0"/>
      <name val="Times New Roman"/>
      <family val="1"/>
      <charset val="238"/>
    </font>
    <font>
      <sz val="10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sz val="14"/>
      <name val="Times New Roman"/>
      <family val="1"/>
      <charset val="238"/>
    </font>
    <font>
      <u/>
      <sz val="14"/>
      <color theme="1"/>
      <name val="Times New Roman"/>
      <family val="1"/>
      <charset val="238"/>
    </font>
    <font>
      <u/>
      <sz val="14"/>
      <color rgb="FF0070C0"/>
      <name val="Times New Roman"/>
      <family val="1"/>
      <charset val="238"/>
    </font>
    <font>
      <sz val="14"/>
      <color rgb="FF0070C0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b/>
      <i/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u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 CE"/>
      <family val="2"/>
      <charset val="238"/>
    </font>
    <font>
      <i/>
      <u/>
      <sz val="8"/>
      <name val="Times New Roman"/>
      <family val="1"/>
      <charset val="238"/>
    </font>
    <font>
      <i/>
      <u/>
      <sz val="8"/>
      <color theme="1"/>
      <name val="Times New Roman"/>
      <family val="1"/>
      <charset val="238"/>
    </font>
    <font>
      <sz val="14"/>
      <color rgb="FF0070C0"/>
      <name val="Calibri"/>
      <family val="2"/>
      <scheme val="minor"/>
    </font>
    <font>
      <sz val="14"/>
      <color rgb="FFC00000"/>
      <name val="Calibri"/>
      <family val="2"/>
      <scheme val="minor"/>
    </font>
    <font>
      <sz val="16"/>
      <color theme="4" tint="0.79998168889431442"/>
      <name val="Times New Roman"/>
      <family val="1"/>
      <charset val="238"/>
    </font>
    <font>
      <sz val="16"/>
      <name val="Times New Roman"/>
      <family val="1"/>
      <charset val="238"/>
    </font>
    <font>
      <sz val="14"/>
      <name val="Calibri"/>
      <family val="2"/>
      <scheme val="minor"/>
    </font>
    <font>
      <sz val="8"/>
      <color theme="1"/>
      <name val="Times New Roman"/>
      <family val="1"/>
      <charset val="238"/>
    </font>
    <font>
      <sz val="14"/>
      <color rgb="FFC00000"/>
      <name val="Times New Roman"/>
      <family val="1"/>
      <charset val="238"/>
    </font>
    <font>
      <sz val="12"/>
      <color rgb="FFC0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color rgb="FFC00000"/>
      <name val="Calibri"/>
      <family val="2"/>
      <scheme val="minor"/>
    </font>
    <font>
      <sz val="16"/>
      <color rgb="FFC00000"/>
      <name val="Times New Roman"/>
      <family val="1"/>
      <charset val="238"/>
    </font>
    <font>
      <sz val="16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4" fillId="0" borderId="0"/>
  </cellStyleXfs>
  <cellXfs count="292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vertical="center"/>
    </xf>
    <xf numFmtId="0" fontId="5" fillId="0" borderId="1" xfId="0" applyFont="1" applyBorder="1"/>
    <xf numFmtId="49" fontId="5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/>
    <xf numFmtId="0" fontId="8" fillId="0" borderId="1" xfId="0" applyFont="1" applyBorder="1" applyAlignment="1">
      <alignment horizontal="left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1" xfId="1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1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2" fillId="0" borderId="0" xfId="0" applyFont="1" applyAlignment="1">
      <alignment wrapText="1"/>
    </xf>
    <xf numFmtId="0" fontId="0" fillId="0" borderId="0" xfId="0" applyAlignment="1">
      <alignment horizontal="left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8" fillId="0" borderId="0" xfId="0" applyFont="1"/>
    <xf numFmtId="0" fontId="22" fillId="0" borderId="0" xfId="0" applyFont="1"/>
    <xf numFmtId="0" fontId="18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 vertic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left" vertical="center"/>
    </xf>
    <xf numFmtId="0" fontId="15" fillId="0" borderId="0" xfId="0" applyFont="1"/>
    <xf numFmtId="0" fontId="9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/>
    </xf>
    <xf numFmtId="0" fontId="20" fillId="0" borderId="0" xfId="0" applyFont="1" applyAlignment="1">
      <alignment horizontal="left"/>
    </xf>
    <xf numFmtId="0" fontId="23" fillId="0" borderId="0" xfId="0" applyFont="1"/>
    <xf numFmtId="0" fontId="8" fillId="0" borderId="0" xfId="0" applyFont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30" fillId="2" borderId="14" xfId="0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horizontal="center" vertical="center"/>
    </xf>
    <xf numFmtId="0" fontId="30" fillId="0" borderId="12" xfId="0" applyFont="1" applyBorder="1" applyAlignment="1">
      <alignment horizontal="center" vertical="top"/>
    </xf>
    <xf numFmtId="0" fontId="30" fillId="0" borderId="15" xfId="0" applyFont="1" applyBorder="1" applyAlignment="1">
      <alignment horizontal="center"/>
    </xf>
    <xf numFmtId="0" fontId="30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top"/>
    </xf>
    <xf numFmtId="0" fontId="8" fillId="0" borderId="15" xfId="0" applyFont="1" applyBorder="1" applyAlignment="1">
      <alignment horizontal="center"/>
    </xf>
    <xf numFmtId="0" fontId="30" fillId="0" borderId="18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25" fillId="0" borderId="20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top"/>
    </xf>
    <xf numFmtId="0" fontId="30" fillId="0" borderId="22" xfId="0" applyFont="1" applyBorder="1" applyAlignment="1">
      <alignment horizontal="center"/>
    </xf>
    <xf numFmtId="0" fontId="30" fillId="2" borderId="2" xfId="0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0" fontId="30" fillId="0" borderId="23" xfId="0" applyFont="1" applyBorder="1" applyAlignment="1">
      <alignment horizontal="center" vertical="top"/>
    </xf>
    <xf numFmtId="0" fontId="30" fillId="0" borderId="3" xfId="0" applyFont="1" applyBorder="1" applyAlignment="1">
      <alignment horizontal="center"/>
    </xf>
    <xf numFmtId="0" fontId="30" fillId="0" borderId="2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top"/>
    </xf>
    <xf numFmtId="0" fontId="8" fillId="0" borderId="22" xfId="0" applyFont="1" applyBorder="1" applyAlignment="1">
      <alignment horizontal="center"/>
    </xf>
    <xf numFmtId="0" fontId="30" fillId="0" borderId="1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top"/>
    </xf>
    <xf numFmtId="0" fontId="33" fillId="0" borderId="26" xfId="0" applyFont="1" applyBorder="1" applyAlignment="1">
      <alignment horizontal="center" vertical="center"/>
    </xf>
    <xf numFmtId="0" fontId="33" fillId="0" borderId="26" xfId="0" applyFont="1" applyBorder="1" applyAlignment="1">
      <alignment vertical="center"/>
    </xf>
    <xf numFmtId="49" fontId="33" fillId="0" borderId="3" xfId="0" applyNumberFormat="1" applyFont="1" applyBorder="1" applyAlignment="1">
      <alignment horizontal="center" vertical="center"/>
    </xf>
    <xf numFmtId="49" fontId="33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/>
    </xf>
    <xf numFmtId="0" fontId="33" fillId="0" borderId="1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top"/>
    </xf>
    <xf numFmtId="0" fontId="33" fillId="0" borderId="21" xfId="0" applyFont="1" applyBorder="1" applyAlignment="1">
      <alignment horizontal="center" vertical="top"/>
    </xf>
    <xf numFmtId="0" fontId="33" fillId="0" borderId="28" xfId="0" applyFont="1" applyBorder="1" applyAlignment="1">
      <alignment horizontal="center" vertical="center"/>
    </xf>
    <xf numFmtId="0" fontId="33" fillId="0" borderId="28" xfId="0" applyFont="1" applyBorder="1" applyAlignment="1">
      <alignment vertical="center"/>
    </xf>
    <xf numFmtId="0" fontId="25" fillId="0" borderId="29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top"/>
    </xf>
    <xf numFmtId="0" fontId="30" fillId="0" borderId="32" xfId="0" applyFont="1" applyBorder="1" applyAlignment="1">
      <alignment horizontal="center"/>
    </xf>
    <xf numFmtId="0" fontId="30" fillId="0" borderId="31" xfId="0" applyFont="1" applyBorder="1" applyAlignment="1">
      <alignment horizontal="center" vertical="top"/>
    </xf>
    <xf numFmtId="0" fontId="30" fillId="0" borderId="34" xfId="0" applyFont="1" applyBorder="1" applyAlignment="1">
      <alignment horizontal="center"/>
    </xf>
    <xf numFmtId="0" fontId="30" fillId="2" borderId="31" xfId="0" applyFont="1" applyFill="1" applyBorder="1" applyAlignment="1">
      <alignment horizontal="center" vertical="center"/>
    </xf>
    <xf numFmtId="0" fontId="30" fillId="2" borderId="32" xfId="0" applyFont="1" applyFill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top"/>
    </xf>
    <xf numFmtId="0" fontId="8" fillId="0" borderId="34" xfId="0" applyFont="1" applyBorder="1" applyAlignment="1">
      <alignment horizontal="center"/>
    </xf>
    <xf numFmtId="0" fontId="30" fillId="0" borderId="37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49" fontId="34" fillId="0" borderId="0" xfId="2" applyNumberFormat="1" applyAlignment="1">
      <alignment horizontal="center"/>
    </xf>
    <xf numFmtId="0" fontId="36" fillId="0" borderId="0" xfId="0" applyFont="1" applyAlignment="1">
      <alignment horizontal="center" vertical="center"/>
    </xf>
    <xf numFmtId="0" fontId="33" fillId="0" borderId="39" xfId="0" applyFont="1" applyBorder="1" applyAlignment="1">
      <alignment horizontal="center" vertical="top"/>
    </xf>
    <xf numFmtId="0" fontId="33" fillId="0" borderId="40" xfId="0" applyFont="1" applyBorder="1" applyAlignment="1">
      <alignment horizontal="center" vertical="center"/>
    </xf>
    <xf numFmtId="0" fontId="33" fillId="0" borderId="40" xfId="0" applyFont="1" applyBorder="1" applyAlignment="1">
      <alignment vertical="center"/>
    </xf>
    <xf numFmtId="49" fontId="16" fillId="0" borderId="0" xfId="2" applyNumberFormat="1" applyFont="1" applyAlignment="1">
      <alignment horizontal="center" vertical="center"/>
    </xf>
    <xf numFmtId="49" fontId="35" fillId="0" borderId="0" xfId="2" applyNumberFormat="1" applyFont="1" applyAlignment="1">
      <alignment horizontal="center" vertical="center"/>
    </xf>
    <xf numFmtId="49" fontId="0" fillId="0" borderId="0" xfId="0" applyNumberFormat="1" applyAlignment="1">
      <alignment horizontal="center"/>
    </xf>
    <xf numFmtId="49" fontId="33" fillId="0" borderId="42" xfId="0" applyNumberFormat="1" applyFont="1" applyBorder="1" applyAlignment="1">
      <alignment horizontal="center"/>
    </xf>
    <xf numFmtId="49" fontId="28" fillId="0" borderId="0" xfId="0" applyNumberFormat="1" applyFont="1" applyAlignment="1">
      <alignment horizontal="center"/>
    </xf>
    <xf numFmtId="49" fontId="0" fillId="0" borderId="42" xfId="0" applyNumberFormat="1" applyBorder="1" applyAlignment="1">
      <alignment horizontal="center"/>
    </xf>
    <xf numFmtId="49" fontId="0" fillId="0" borderId="43" xfId="0" applyNumberFormat="1" applyBorder="1" applyAlignment="1">
      <alignment horizontal="center"/>
    </xf>
    <xf numFmtId="49" fontId="0" fillId="0" borderId="44" xfId="0" applyNumberFormat="1" applyBorder="1" applyAlignment="1">
      <alignment horizontal="center"/>
    </xf>
    <xf numFmtId="49" fontId="0" fillId="0" borderId="41" xfId="0" applyNumberFormat="1" applyBorder="1" applyAlignment="1">
      <alignment horizontal="center"/>
    </xf>
    <xf numFmtId="0" fontId="28" fillId="0" borderId="0" xfId="0" applyFont="1" applyAlignment="1">
      <alignment horizontal="center"/>
    </xf>
    <xf numFmtId="0" fontId="0" fillId="0" borderId="42" xfId="0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37" fillId="0" borderId="42" xfId="0" applyNumberFormat="1" applyFont="1" applyBorder="1" applyAlignment="1">
      <alignment horizontal="center"/>
    </xf>
    <xf numFmtId="49" fontId="38" fillId="0" borderId="42" xfId="0" applyNumberFormat="1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8" fillId="0" borderId="1" xfId="0" applyFont="1" applyFill="1" applyBorder="1"/>
    <xf numFmtId="0" fontId="9" fillId="0" borderId="1" xfId="0" applyFont="1" applyFill="1" applyBorder="1" applyAlignment="1">
      <alignment horizontal="left" vertical="center"/>
    </xf>
    <xf numFmtId="0" fontId="9" fillId="0" borderId="1" xfId="1" applyFont="1" applyFill="1" applyBorder="1" applyAlignment="1">
      <alignment vertical="center"/>
    </xf>
    <xf numFmtId="0" fontId="9" fillId="0" borderId="1" xfId="1" applyFont="1" applyFill="1" applyBorder="1" applyAlignment="1">
      <alignment horizontal="left" vertical="center"/>
    </xf>
    <xf numFmtId="0" fontId="10" fillId="0" borderId="1" xfId="0" applyFont="1" applyFill="1" applyBorder="1"/>
    <xf numFmtId="0" fontId="8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/>
    <xf numFmtId="0" fontId="15" fillId="0" borderId="1" xfId="1" applyFont="1" applyFill="1" applyBorder="1" applyAlignment="1">
      <alignment horizontal="left" vertical="center"/>
    </xf>
    <xf numFmtId="0" fontId="15" fillId="0" borderId="1" xfId="1" applyFont="1" applyFill="1" applyBorder="1" applyAlignment="1">
      <alignment vertical="center"/>
    </xf>
    <xf numFmtId="0" fontId="7" fillId="0" borderId="46" xfId="0" applyFont="1" applyBorder="1" applyAlignment="1">
      <alignment vertical="center"/>
    </xf>
    <xf numFmtId="0" fontId="9" fillId="0" borderId="46" xfId="1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9" fillId="0" borderId="46" xfId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5" fillId="0" borderId="0" xfId="1" applyFont="1" applyBorder="1" applyAlignment="1">
      <alignment horizontal="left" vertical="center"/>
    </xf>
    <xf numFmtId="0" fontId="15" fillId="0" borderId="0" xfId="1" applyFont="1" applyBorder="1" applyAlignment="1">
      <alignment horizontal="center" vertical="center"/>
    </xf>
    <xf numFmtId="0" fontId="15" fillId="0" borderId="0" xfId="0" applyFont="1" applyBorder="1"/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/>
    </xf>
    <xf numFmtId="0" fontId="7" fillId="0" borderId="0" xfId="0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0" xfId="1" applyFont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9" fillId="0" borderId="0" xfId="1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/>
    <xf numFmtId="0" fontId="14" fillId="0" borderId="0" xfId="0" applyFont="1" applyFill="1" applyBorder="1" applyAlignment="1">
      <alignment vertical="center"/>
    </xf>
    <xf numFmtId="0" fontId="15" fillId="0" borderId="0" xfId="1" applyFont="1" applyFill="1" applyBorder="1" applyAlignment="1">
      <alignment horizontal="left"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left" vertical="center"/>
    </xf>
    <xf numFmtId="0" fontId="15" fillId="0" borderId="0" xfId="1" applyFont="1" applyFill="1" applyBorder="1" applyAlignment="1">
      <alignment vertical="center"/>
    </xf>
    <xf numFmtId="0" fontId="15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/>
    </xf>
    <xf numFmtId="0" fontId="9" fillId="0" borderId="0" xfId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41" fillId="0" borderId="2" xfId="0" applyFont="1" applyBorder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/>
    <xf numFmtId="0" fontId="32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horizontal="center" vertical="top"/>
    </xf>
    <xf numFmtId="0" fontId="33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vertical="center"/>
    </xf>
    <xf numFmtId="49" fontId="33" fillId="0" borderId="0" xfId="0" applyNumberFormat="1" applyFont="1" applyBorder="1" applyAlignment="1">
      <alignment horizontal="center" vertical="center"/>
    </xf>
    <xf numFmtId="49" fontId="34" fillId="0" borderId="0" xfId="2" applyNumberFormat="1" applyBorder="1" applyAlignment="1">
      <alignment horizontal="center"/>
    </xf>
    <xf numFmtId="49" fontId="16" fillId="0" borderId="0" xfId="2" applyNumberFormat="1" applyFont="1" applyBorder="1" applyAlignment="1">
      <alignment horizontal="center" vertical="center"/>
    </xf>
    <xf numFmtId="49" fontId="35" fillId="0" borderId="0" xfId="2" applyNumberFormat="1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7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top"/>
    </xf>
    <xf numFmtId="0" fontId="30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top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right" vertical="center"/>
    </xf>
    <xf numFmtId="0" fontId="31" fillId="0" borderId="0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center" vertical="top"/>
    </xf>
    <xf numFmtId="0" fontId="33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vertical="center"/>
    </xf>
    <xf numFmtId="49" fontId="33" fillId="0" borderId="0" xfId="0" applyNumberFormat="1" applyFont="1" applyFill="1" applyBorder="1" applyAlignment="1">
      <alignment horizontal="center" vertical="center"/>
    </xf>
    <xf numFmtId="49" fontId="34" fillId="0" borderId="0" xfId="2" applyNumberFormat="1" applyFill="1" applyBorder="1" applyAlignment="1">
      <alignment horizontal="center"/>
    </xf>
    <xf numFmtId="49" fontId="16" fillId="0" borderId="0" xfId="2" applyNumberFormat="1" applyFont="1" applyFill="1" applyBorder="1" applyAlignment="1">
      <alignment horizontal="center" vertical="center"/>
    </xf>
    <xf numFmtId="49" fontId="35" fillId="0" borderId="0" xfId="2" applyNumberFormat="1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 vertical="center"/>
    </xf>
    <xf numFmtId="0" fontId="5" fillId="0" borderId="0" xfId="0" applyFont="1" applyBorder="1"/>
    <xf numFmtId="49" fontId="5" fillId="0" borderId="0" xfId="0" applyNumberFormat="1" applyFont="1" applyBorder="1" applyAlignment="1">
      <alignment horizontal="center"/>
    </xf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18" fillId="0" borderId="0" xfId="0" applyFont="1" applyAlignment="1">
      <alignment horizontal="right" vertical="center"/>
    </xf>
    <xf numFmtId="0" fontId="42" fillId="0" borderId="18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right"/>
    </xf>
    <xf numFmtId="0" fontId="44" fillId="0" borderId="0" xfId="1" applyFont="1" applyFill="1" applyBorder="1" applyAlignment="1">
      <alignment vertical="center"/>
    </xf>
    <xf numFmtId="0" fontId="44" fillId="0" borderId="0" xfId="0" applyFont="1" applyBorder="1" applyAlignment="1">
      <alignment horizontal="left" vertical="center"/>
    </xf>
    <xf numFmtId="0" fontId="44" fillId="0" borderId="0" xfId="0" applyFont="1"/>
    <xf numFmtId="0" fontId="44" fillId="0" borderId="0" xfId="0" applyFont="1" applyFill="1" applyBorder="1" applyAlignment="1">
      <alignment vertical="center"/>
    </xf>
    <xf numFmtId="0" fontId="44" fillId="0" borderId="0" xfId="0" applyFont="1" applyFill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0" xfId="0" applyFont="1" applyBorder="1" applyAlignment="1">
      <alignment horizontal="left"/>
    </xf>
    <xf numFmtId="0" fontId="45" fillId="0" borderId="0" xfId="1" applyFont="1" applyBorder="1" applyAlignment="1">
      <alignment horizontal="left" vertical="center"/>
    </xf>
    <xf numFmtId="0" fontId="46" fillId="0" borderId="0" xfId="0" applyFont="1"/>
    <xf numFmtId="0" fontId="44" fillId="0" borderId="0" xfId="0" applyFont="1" applyBorder="1" applyAlignment="1">
      <alignment horizontal="left"/>
    </xf>
    <xf numFmtId="0" fontId="44" fillId="0" borderId="0" xfId="0" applyFont="1" applyFill="1" applyBorder="1"/>
    <xf numFmtId="0" fontId="44" fillId="0" borderId="0" xfId="1" applyFont="1" applyBorder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47" fillId="0" borderId="0" xfId="0" applyFont="1" applyBorder="1" applyAlignment="1">
      <alignment horizontal="left" vertical="center"/>
    </xf>
    <xf numFmtId="0" fontId="48" fillId="0" borderId="0" xfId="0" applyFont="1"/>
    <xf numFmtId="0" fontId="47" fillId="0" borderId="0" xfId="0" applyFont="1" applyFill="1" applyBorder="1" applyAlignment="1">
      <alignment vertical="center"/>
    </xf>
    <xf numFmtId="0" fontId="47" fillId="0" borderId="0" xfId="1" applyFont="1" applyFill="1" applyBorder="1" applyAlignment="1">
      <alignment vertical="center"/>
    </xf>
    <xf numFmtId="0" fontId="47" fillId="0" borderId="0" xfId="0" applyFont="1" applyBorder="1" applyAlignment="1">
      <alignment horizontal="left"/>
    </xf>
    <xf numFmtId="0" fontId="47" fillId="0" borderId="0" xfId="0" applyFont="1" applyFill="1" applyBorder="1"/>
    <xf numFmtId="0" fontId="47" fillId="0" borderId="0" xfId="1" applyFont="1" applyBorder="1" applyAlignment="1">
      <alignment horizontal="left" vertical="center"/>
    </xf>
    <xf numFmtId="0" fontId="47" fillId="0" borderId="0" xfId="0" applyFont="1"/>
    <xf numFmtId="0" fontId="44" fillId="0" borderId="0" xfId="0" applyFont="1" applyAlignment="1">
      <alignment horizontal="right"/>
    </xf>
    <xf numFmtId="0" fontId="47" fillId="0" borderId="0" xfId="0" applyFont="1" applyAlignment="1">
      <alignment horizontal="right"/>
    </xf>
    <xf numFmtId="0" fontId="44" fillId="0" borderId="0" xfId="1" applyFont="1" applyFill="1" applyBorder="1" applyAlignment="1">
      <alignment horizontal="left" vertical="center"/>
    </xf>
    <xf numFmtId="0" fontId="44" fillId="0" borderId="0" xfId="0" applyFont="1" applyBorder="1"/>
    <xf numFmtId="0" fontId="47" fillId="0" borderId="0" xfId="1" applyFont="1" applyFill="1" applyBorder="1" applyAlignment="1">
      <alignment horizontal="left" vertical="center"/>
    </xf>
    <xf numFmtId="0" fontId="47" fillId="0" borderId="0" xfId="0" applyFont="1" applyBorder="1"/>
    <xf numFmtId="0" fontId="4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9" fillId="0" borderId="11" xfId="0" applyFont="1" applyBorder="1" applyAlignment="1">
      <alignment vertical="center"/>
    </xf>
    <xf numFmtId="0" fontId="29" fillId="0" borderId="12" xfId="0" applyFont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40" fillId="0" borderId="21" xfId="0" applyFont="1" applyBorder="1" applyAlignment="1">
      <alignment vertical="center"/>
    </xf>
    <xf numFmtId="0" fontId="40" fillId="0" borderId="2" xfId="0" applyFont="1" applyBorder="1" applyAlignment="1">
      <alignment vertical="center"/>
    </xf>
    <xf numFmtId="0" fontId="40" fillId="0" borderId="3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0" fillId="0" borderId="30" xfId="0" applyFont="1" applyBorder="1" applyAlignment="1">
      <alignment vertical="center"/>
    </xf>
    <xf numFmtId="0" fontId="40" fillId="0" borderId="31" xfId="0" applyFont="1" applyBorder="1" applyAlignment="1">
      <alignment vertical="center"/>
    </xf>
    <xf numFmtId="0" fontId="40" fillId="0" borderId="32" xfId="0" applyFont="1" applyBorder="1" applyAlignment="1">
      <alignment vertical="center"/>
    </xf>
    <xf numFmtId="49" fontId="16" fillId="0" borderId="0" xfId="2" applyNumberFormat="1" applyFont="1" applyAlignment="1">
      <alignment horizontal="center" vertical="center"/>
    </xf>
    <xf numFmtId="49" fontId="16" fillId="0" borderId="0" xfId="2" applyNumberFormat="1" applyFont="1" applyAlignment="1">
      <alignment horizontal="center"/>
    </xf>
    <xf numFmtId="0" fontId="29" fillId="0" borderId="30" xfId="0" applyFont="1" applyBorder="1" applyAlignment="1">
      <alignment vertical="center"/>
    </xf>
    <xf numFmtId="0" fontId="29" fillId="0" borderId="31" xfId="0" applyFont="1" applyBorder="1" applyAlignment="1">
      <alignment vertical="center"/>
    </xf>
    <xf numFmtId="0" fontId="29" fillId="0" borderId="32" xfId="0" applyFont="1" applyBorder="1" applyAlignment="1">
      <alignment vertical="center"/>
    </xf>
    <xf numFmtId="0" fontId="39" fillId="0" borderId="30" xfId="0" applyFont="1" applyBorder="1" applyAlignment="1">
      <alignment vertical="center"/>
    </xf>
    <xf numFmtId="0" fontId="39" fillId="0" borderId="31" xfId="0" applyFont="1" applyBorder="1" applyAlignment="1">
      <alignment vertical="center"/>
    </xf>
    <xf numFmtId="0" fontId="39" fillId="0" borderId="32" xfId="0" applyFont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49" fontId="16" fillId="0" borderId="0" xfId="2" applyNumberFormat="1" applyFont="1" applyFill="1" applyBorder="1" applyAlignment="1">
      <alignment horizontal="center" vertical="center"/>
    </xf>
    <xf numFmtId="49" fontId="16" fillId="0" borderId="0" xfId="2" applyNumberFormat="1" applyFont="1" applyFill="1" applyBorder="1" applyAlignment="1">
      <alignment horizontal="center"/>
    </xf>
    <xf numFmtId="49" fontId="16" fillId="0" borderId="0" xfId="2" applyNumberFormat="1" applyFont="1" applyBorder="1" applyAlignment="1">
      <alignment horizontal="center" vertical="center"/>
    </xf>
    <xf numFmtId="49" fontId="16" fillId="0" borderId="0" xfId="2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/>
    </xf>
  </cellXfs>
  <cellStyles count="3">
    <cellStyle name="normální" xfId="0" builtinId="0"/>
    <cellStyle name="Normální 2" xfId="2"/>
    <cellStyle name="Normální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5"/>
  <sheetViews>
    <sheetView workbookViewId="0">
      <selection sqref="A1:E1"/>
    </sheetView>
  </sheetViews>
  <sheetFormatPr defaultRowHeight="14.4"/>
  <cols>
    <col min="1" max="1" width="4.6640625" customWidth="1"/>
    <col min="2" max="2" width="28.6640625" customWidth="1"/>
    <col min="3" max="3" width="26.6640625" customWidth="1"/>
    <col min="4" max="4" width="10.6640625" customWidth="1"/>
    <col min="5" max="5" width="14.6640625" customWidth="1"/>
    <col min="6" max="8" width="3.6640625" customWidth="1"/>
    <col min="9" max="9" width="20.6640625" customWidth="1"/>
    <col min="10" max="10" width="26.6640625" customWidth="1"/>
    <col min="12" max="12" width="20.6640625" customWidth="1"/>
    <col min="13" max="13" width="26.6640625" customWidth="1"/>
    <col min="15" max="15" width="7.44140625" customWidth="1"/>
    <col min="16" max="16" width="6.6640625" customWidth="1"/>
  </cols>
  <sheetData>
    <row r="1" spans="1:16" ht="20.399999999999999">
      <c r="A1" s="258" t="s">
        <v>80</v>
      </c>
      <c r="B1" s="258"/>
      <c r="C1" s="258"/>
      <c r="D1" s="258"/>
      <c r="E1" s="258"/>
      <c r="H1" s="1"/>
      <c r="I1" s="2"/>
      <c r="J1" s="3" t="s">
        <v>0</v>
      </c>
      <c r="K1" s="4"/>
      <c r="L1" s="5"/>
      <c r="M1" s="1"/>
      <c r="N1" s="1"/>
      <c r="O1" s="1"/>
      <c r="P1" s="1"/>
    </row>
    <row r="2" spans="1:16" ht="15.6">
      <c r="A2" s="6"/>
      <c r="B2" s="6"/>
      <c r="C2" s="7"/>
      <c r="D2" s="6"/>
      <c r="E2" s="6"/>
      <c r="H2" s="1"/>
      <c r="I2" s="1"/>
      <c r="J2" s="1"/>
      <c r="K2" s="1"/>
      <c r="L2" s="1"/>
      <c r="M2" s="1"/>
      <c r="N2" s="1"/>
      <c r="O2" s="1"/>
      <c r="P2" s="1"/>
    </row>
    <row r="3" spans="1:16" ht="15.6">
      <c r="A3" s="8"/>
      <c r="B3" s="9" t="s">
        <v>1</v>
      </c>
      <c r="C3" s="9" t="s">
        <v>2</v>
      </c>
      <c r="D3" s="9" t="s">
        <v>3</v>
      </c>
      <c r="E3" s="9" t="s">
        <v>4</v>
      </c>
      <c r="H3" s="1"/>
      <c r="I3" s="10" t="s">
        <v>1</v>
      </c>
      <c r="J3" s="10" t="s">
        <v>2</v>
      </c>
      <c r="K3" s="10" t="s">
        <v>3</v>
      </c>
      <c r="L3" s="10" t="s">
        <v>1</v>
      </c>
      <c r="M3" s="10" t="s">
        <v>2</v>
      </c>
      <c r="N3" s="10" t="s">
        <v>3</v>
      </c>
      <c r="O3" s="10" t="s">
        <v>5</v>
      </c>
      <c r="P3" s="10" t="s">
        <v>6</v>
      </c>
    </row>
    <row r="4" spans="1:16" ht="15.6">
      <c r="A4" s="8">
        <v>1</v>
      </c>
      <c r="B4" s="131" t="s">
        <v>88</v>
      </c>
      <c r="C4" s="14" t="s">
        <v>24</v>
      </c>
      <c r="D4" s="12">
        <v>1</v>
      </c>
      <c r="E4" s="12">
        <v>2006</v>
      </c>
      <c r="H4" s="1">
        <v>1</v>
      </c>
      <c r="I4" s="132" t="s">
        <v>89</v>
      </c>
      <c r="J4" s="14" t="s">
        <v>15</v>
      </c>
      <c r="K4" s="12">
        <v>2</v>
      </c>
      <c r="L4" s="132" t="s">
        <v>91</v>
      </c>
      <c r="M4" s="14" t="s">
        <v>15</v>
      </c>
      <c r="N4" s="12">
        <v>7</v>
      </c>
      <c r="O4" s="17">
        <f>SUM(K4+N4)</f>
        <v>9</v>
      </c>
      <c r="P4" s="18" t="s">
        <v>186</v>
      </c>
    </row>
    <row r="5" spans="1:16" ht="15.6">
      <c r="A5" s="8">
        <f>SUM(A4+1)</f>
        <v>2</v>
      </c>
      <c r="B5" s="132" t="s">
        <v>89</v>
      </c>
      <c r="C5" s="14" t="s">
        <v>15</v>
      </c>
      <c r="D5" s="12">
        <v>2</v>
      </c>
      <c r="E5" s="19">
        <v>2006</v>
      </c>
      <c r="H5" s="1">
        <f>SUM(H4+1)</f>
        <v>2</v>
      </c>
      <c r="I5" s="132" t="s">
        <v>16</v>
      </c>
      <c r="J5" s="14" t="s">
        <v>15</v>
      </c>
      <c r="K5" s="12">
        <v>3</v>
      </c>
      <c r="L5" s="133" t="s">
        <v>14</v>
      </c>
      <c r="M5" s="14" t="s">
        <v>15</v>
      </c>
      <c r="N5" s="19">
        <v>12</v>
      </c>
      <c r="O5" s="17">
        <f t="shared" ref="O5:O25" si="0">SUM(K5+N5)</f>
        <v>15</v>
      </c>
      <c r="P5" s="18" t="s">
        <v>71</v>
      </c>
    </row>
    <row r="6" spans="1:16" ht="15.6">
      <c r="A6" s="8">
        <f t="shared" ref="A6:A25" si="1">SUM(A5+1)</f>
        <v>3</v>
      </c>
      <c r="B6" s="132" t="s">
        <v>16</v>
      </c>
      <c r="C6" s="14" t="s">
        <v>15</v>
      </c>
      <c r="D6" s="12">
        <v>3</v>
      </c>
      <c r="E6" s="19">
        <v>2009</v>
      </c>
      <c r="H6" s="1">
        <f t="shared" ref="H6:H31" si="2">SUM(H5+1)</f>
        <v>3</v>
      </c>
      <c r="I6" s="131" t="s">
        <v>88</v>
      </c>
      <c r="J6" s="14" t="s">
        <v>24</v>
      </c>
      <c r="K6" s="12">
        <v>1</v>
      </c>
      <c r="L6" s="135" t="s">
        <v>93</v>
      </c>
      <c r="M6" s="14" t="s">
        <v>32</v>
      </c>
      <c r="N6" s="15">
        <v>13</v>
      </c>
      <c r="O6" s="17">
        <f t="shared" si="0"/>
        <v>14</v>
      </c>
      <c r="P6" s="18" t="s">
        <v>73</v>
      </c>
    </row>
    <row r="7" spans="1:16" ht="15.6">
      <c r="A7" s="8">
        <f t="shared" si="1"/>
        <v>4</v>
      </c>
      <c r="B7" s="132" t="s">
        <v>12</v>
      </c>
      <c r="C7" s="14" t="s">
        <v>13</v>
      </c>
      <c r="D7" s="12">
        <v>4</v>
      </c>
      <c r="E7" s="19">
        <v>2008</v>
      </c>
      <c r="H7" s="1">
        <f t="shared" si="2"/>
        <v>4</v>
      </c>
      <c r="I7" s="132" t="s">
        <v>12</v>
      </c>
      <c r="J7" s="14" t="s">
        <v>13</v>
      </c>
      <c r="K7" s="12">
        <v>4</v>
      </c>
      <c r="L7" s="133" t="s">
        <v>90</v>
      </c>
      <c r="M7" s="14" t="s">
        <v>13</v>
      </c>
      <c r="N7" s="19">
        <v>5</v>
      </c>
      <c r="O7" s="17">
        <f t="shared" si="0"/>
        <v>9</v>
      </c>
      <c r="P7" s="18" t="s">
        <v>66</v>
      </c>
    </row>
    <row r="8" spans="1:16" ht="15.6">
      <c r="A8" s="8">
        <f t="shared" si="1"/>
        <v>5</v>
      </c>
      <c r="B8" s="133" t="s">
        <v>90</v>
      </c>
      <c r="C8" s="14" t="s">
        <v>13</v>
      </c>
      <c r="D8" s="19">
        <v>5</v>
      </c>
      <c r="E8" s="15">
        <v>2005</v>
      </c>
      <c r="H8" s="1">
        <f t="shared" si="2"/>
        <v>5</v>
      </c>
      <c r="I8" s="132" t="s">
        <v>17</v>
      </c>
      <c r="J8" s="14" t="s">
        <v>15</v>
      </c>
      <c r="K8" s="12">
        <v>6</v>
      </c>
      <c r="L8" s="136" t="s">
        <v>18</v>
      </c>
      <c r="M8" s="21" t="s">
        <v>15</v>
      </c>
      <c r="N8" s="12">
        <v>21</v>
      </c>
      <c r="O8" s="17">
        <f t="shared" si="0"/>
        <v>27</v>
      </c>
      <c r="P8" s="18"/>
    </row>
    <row r="9" spans="1:16" ht="15.6">
      <c r="A9" s="8">
        <f t="shared" si="1"/>
        <v>6</v>
      </c>
      <c r="B9" s="132" t="s">
        <v>17</v>
      </c>
      <c r="C9" s="14" t="s">
        <v>15</v>
      </c>
      <c r="D9" s="12">
        <v>6</v>
      </c>
      <c r="E9" s="19">
        <v>2009</v>
      </c>
      <c r="H9" s="1">
        <f t="shared" si="2"/>
        <v>6</v>
      </c>
      <c r="I9" s="136" t="s">
        <v>94</v>
      </c>
      <c r="J9" s="132" t="s">
        <v>13</v>
      </c>
      <c r="K9" s="216">
        <v>15</v>
      </c>
      <c r="L9" s="136" t="s">
        <v>96</v>
      </c>
      <c r="M9" s="14" t="s">
        <v>13</v>
      </c>
      <c r="N9" s="12">
        <v>17</v>
      </c>
      <c r="O9" s="17">
        <f t="shared" si="0"/>
        <v>32</v>
      </c>
      <c r="P9" s="18"/>
    </row>
    <row r="10" spans="1:16" ht="15.6">
      <c r="A10" s="8">
        <f t="shared" si="1"/>
        <v>7</v>
      </c>
      <c r="B10" s="132" t="s">
        <v>91</v>
      </c>
      <c r="C10" s="14" t="s">
        <v>15</v>
      </c>
      <c r="D10" s="12">
        <v>7</v>
      </c>
      <c r="E10" s="19">
        <v>2006</v>
      </c>
      <c r="H10" s="1">
        <f t="shared" si="2"/>
        <v>7</v>
      </c>
      <c r="I10" s="134" t="s">
        <v>19</v>
      </c>
      <c r="J10" s="132" t="s">
        <v>13</v>
      </c>
      <c r="K10" s="217">
        <v>22</v>
      </c>
      <c r="L10" s="134" t="s">
        <v>22</v>
      </c>
      <c r="M10" s="14" t="s">
        <v>13</v>
      </c>
      <c r="N10" s="15">
        <v>14</v>
      </c>
      <c r="O10" s="17">
        <f t="shared" si="0"/>
        <v>36</v>
      </c>
      <c r="P10" s="18"/>
    </row>
    <row r="11" spans="1:16" ht="15.6">
      <c r="A11" s="8">
        <f t="shared" si="1"/>
        <v>8</v>
      </c>
      <c r="B11" s="132" t="s">
        <v>8</v>
      </c>
      <c r="C11" s="14" t="s">
        <v>9</v>
      </c>
      <c r="D11" s="12">
        <v>8</v>
      </c>
      <c r="E11" s="19">
        <v>2008</v>
      </c>
      <c r="H11" s="1">
        <f t="shared" si="2"/>
        <v>8</v>
      </c>
      <c r="I11" s="132" t="s">
        <v>8</v>
      </c>
      <c r="J11" s="14" t="s">
        <v>9</v>
      </c>
      <c r="K11" s="12">
        <v>8</v>
      </c>
      <c r="L11" s="134" t="s">
        <v>92</v>
      </c>
      <c r="M11" s="11" t="s">
        <v>7</v>
      </c>
      <c r="N11" s="15">
        <v>11</v>
      </c>
      <c r="O11" s="17">
        <f t="shared" si="0"/>
        <v>19</v>
      </c>
      <c r="P11" s="18"/>
    </row>
    <row r="12" spans="1:16" ht="15.6">
      <c r="A12" s="8">
        <f t="shared" si="1"/>
        <v>9</v>
      </c>
      <c r="B12" s="132" t="s">
        <v>10</v>
      </c>
      <c r="C12" s="14" t="s">
        <v>11</v>
      </c>
      <c r="D12" s="12">
        <v>10</v>
      </c>
      <c r="E12" s="19">
        <v>2009</v>
      </c>
      <c r="H12" s="1">
        <f t="shared" si="2"/>
        <v>9</v>
      </c>
      <c r="I12" s="136" t="s">
        <v>97</v>
      </c>
      <c r="J12" s="21" t="s">
        <v>86</v>
      </c>
      <c r="K12" s="12">
        <v>18</v>
      </c>
      <c r="L12" s="136" t="s">
        <v>95</v>
      </c>
      <c r="M12" s="21" t="s">
        <v>86</v>
      </c>
      <c r="N12" s="12">
        <v>16</v>
      </c>
      <c r="O12" s="17">
        <f t="shared" si="0"/>
        <v>34</v>
      </c>
      <c r="P12" s="18"/>
    </row>
    <row r="13" spans="1:16" ht="15.6">
      <c r="A13" s="8">
        <f t="shared" si="1"/>
        <v>10</v>
      </c>
      <c r="B13" s="134" t="s">
        <v>92</v>
      </c>
      <c r="C13" s="11" t="s">
        <v>7</v>
      </c>
      <c r="D13" s="15">
        <v>11</v>
      </c>
      <c r="E13" s="15">
        <v>2007</v>
      </c>
      <c r="H13" s="1">
        <f t="shared" si="2"/>
        <v>10</v>
      </c>
      <c r="I13" s="132" t="s">
        <v>99</v>
      </c>
      <c r="J13" s="14" t="s">
        <v>86</v>
      </c>
      <c r="K13" s="12">
        <v>31.5</v>
      </c>
      <c r="L13" s="132" t="s">
        <v>98</v>
      </c>
      <c r="M13" s="14" t="s">
        <v>86</v>
      </c>
      <c r="N13" s="12">
        <v>31.5</v>
      </c>
      <c r="O13" s="17">
        <f t="shared" si="0"/>
        <v>63</v>
      </c>
      <c r="P13" s="18"/>
    </row>
    <row r="14" spans="1:16" ht="15.6">
      <c r="A14" s="8">
        <f t="shared" si="1"/>
        <v>11</v>
      </c>
      <c r="B14" s="133" t="s">
        <v>14</v>
      </c>
      <c r="C14" s="14" t="s">
        <v>15</v>
      </c>
      <c r="D14" s="19">
        <v>12</v>
      </c>
      <c r="E14" s="15">
        <v>2009</v>
      </c>
      <c r="H14" s="1">
        <f t="shared" si="2"/>
        <v>11</v>
      </c>
      <c r="I14" s="132" t="s">
        <v>10</v>
      </c>
      <c r="J14" s="14" t="s">
        <v>11</v>
      </c>
      <c r="K14" s="12">
        <v>10</v>
      </c>
      <c r="L14" s="134" t="s">
        <v>20</v>
      </c>
      <c r="M14" s="14" t="s">
        <v>21</v>
      </c>
      <c r="N14" s="15">
        <v>19</v>
      </c>
      <c r="O14" s="17">
        <f t="shared" si="0"/>
        <v>29</v>
      </c>
      <c r="P14" s="18"/>
    </row>
    <row r="15" spans="1:16" ht="15.6">
      <c r="A15" s="8">
        <f t="shared" si="1"/>
        <v>12</v>
      </c>
      <c r="B15" s="135" t="s">
        <v>93</v>
      </c>
      <c r="C15" s="14" t="s">
        <v>32</v>
      </c>
      <c r="D15" s="15">
        <v>13</v>
      </c>
      <c r="E15" s="15">
        <v>2005</v>
      </c>
      <c r="H15" s="1"/>
      <c r="I15" s="16"/>
      <c r="J15" s="14"/>
      <c r="K15" s="19"/>
      <c r="L15" s="14"/>
      <c r="M15" s="14"/>
      <c r="N15" s="15"/>
      <c r="O15" s="17"/>
      <c r="P15" s="18"/>
    </row>
    <row r="16" spans="1:16" ht="15.6">
      <c r="A16" s="8">
        <f t="shared" si="1"/>
        <v>13</v>
      </c>
      <c r="B16" s="134" t="s">
        <v>22</v>
      </c>
      <c r="C16" s="14" t="s">
        <v>13</v>
      </c>
      <c r="D16" s="15">
        <v>14</v>
      </c>
      <c r="E16" s="15">
        <v>2013</v>
      </c>
      <c r="H16" s="1">
        <f t="shared" si="2"/>
        <v>1</v>
      </c>
      <c r="I16" s="132" t="s">
        <v>8</v>
      </c>
      <c r="J16" s="14" t="s">
        <v>9</v>
      </c>
      <c r="K16" s="12">
        <v>8</v>
      </c>
      <c r="L16" s="138" t="s">
        <v>84</v>
      </c>
      <c r="M16" s="31" t="s">
        <v>9</v>
      </c>
      <c r="N16" s="32">
        <v>2</v>
      </c>
      <c r="O16" s="17">
        <f t="shared" si="0"/>
        <v>10</v>
      </c>
      <c r="P16" s="18" t="s">
        <v>73</v>
      </c>
    </row>
    <row r="17" spans="1:17" ht="15.6">
      <c r="A17" s="8">
        <f t="shared" si="1"/>
        <v>14</v>
      </c>
      <c r="B17" s="136" t="s">
        <v>94</v>
      </c>
      <c r="C17" s="14" t="s">
        <v>13</v>
      </c>
      <c r="D17" s="12">
        <v>15</v>
      </c>
      <c r="E17" s="12">
        <v>2006</v>
      </c>
      <c r="H17" s="1">
        <f t="shared" si="2"/>
        <v>2</v>
      </c>
      <c r="I17" s="131" t="s">
        <v>88</v>
      </c>
      <c r="J17" s="14" t="s">
        <v>24</v>
      </c>
      <c r="K17" s="12">
        <v>1</v>
      </c>
      <c r="L17" s="139" t="s">
        <v>31</v>
      </c>
      <c r="M17" s="34" t="s">
        <v>32</v>
      </c>
      <c r="N17" s="32">
        <v>7</v>
      </c>
      <c r="O17" s="17">
        <f t="shared" si="0"/>
        <v>8</v>
      </c>
      <c r="P17" s="18" t="s">
        <v>186</v>
      </c>
    </row>
    <row r="18" spans="1:17" ht="15.6">
      <c r="A18" s="8">
        <f t="shared" si="1"/>
        <v>15</v>
      </c>
      <c r="B18" s="136" t="s">
        <v>95</v>
      </c>
      <c r="C18" s="21" t="s">
        <v>86</v>
      </c>
      <c r="D18" s="12">
        <v>16</v>
      </c>
      <c r="E18" s="12">
        <v>2004</v>
      </c>
      <c r="H18" s="1">
        <f t="shared" si="2"/>
        <v>3</v>
      </c>
      <c r="I18" s="133" t="s">
        <v>14</v>
      </c>
      <c r="J18" s="14" t="s">
        <v>15</v>
      </c>
      <c r="K18" s="19">
        <v>12</v>
      </c>
      <c r="L18" s="137" t="s">
        <v>82</v>
      </c>
      <c r="M18" s="31" t="s">
        <v>83</v>
      </c>
      <c r="N18" s="32">
        <v>1</v>
      </c>
      <c r="O18" s="17">
        <f t="shared" si="0"/>
        <v>13</v>
      </c>
      <c r="P18" s="18"/>
    </row>
    <row r="19" spans="1:17" ht="15.6">
      <c r="A19" s="8">
        <f t="shared" si="1"/>
        <v>16</v>
      </c>
      <c r="B19" s="136" t="s">
        <v>96</v>
      </c>
      <c r="C19" s="14" t="s">
        <v>13</v>
      </c>
      <c r="D19" s="12">
        <v>17</v>
      </c>
      <c r="E19" s="12">
        <v>2007</v>
      </c>
      <c r="H19" s="1">
        <f t="shared" si="2"/>
        <v>4</v>
      </c>
      <c r="I19" s="132" t="s">
        <v>91</v>
      </c>
      <c r="J19" s="14" t="s">
        <v>15</v>
      </c>
      <c r="K19" s="12">
        <v>7</v>
      </c>
      <c r="L19" s="140" t="s">
        <v>30</v>
      </c>
      <c r="M19" s="31" t="s">
        <v>15</v>
      </c>
      <c r="N19" s="32">
        <v>15.5</v>
      </c>
      <c r="O19" s="17">
        <f t="shared" si="0"/>
        <v>22.5</v>
      </c>
      <c r="P19" s="18"/>
    </row>
    <row r="20" spans="1:17" ht="15.6">
      <c r="A20" s="8">
        <f t="shared" si="1"/>
        <v>17</v>
      </c>
      <c r="B20" s="136" t="s">
        <v>97</v>
      </c>
      <c r="C20" s="21" t="s">
        <v>86</v>
      </c>
      <c r="D20" s="12">
        <v>18</v>
      </c>
      <c r="E20" s="12">
        <v>2006</v>
      </c>
      <c r="H20" s="1">
        <f t="shared" si="2"/>
        <v>5</v>
      </c>
      <c r="I20" s="132" t="s">
        <v>89</v>
      </c>
      <c r="J20" s="14" t="s">
        <v>15</v>
      </c>
      <c r="K20" s="12">
        <v>2</v>
      </c>
      <c r="L20" s="141" t="s">
        <v>29</v>
      </c>
      <c r="M20" s="31" t="s">
        <v>15</v>
      </c>
      <c r="N20" s="32">
        <v>9</v>
      </c>
      <c r="O20" s="17">
        <f t="shared" si="0"/>
        <v>11</v>
      </c>
      <c r="P20" s="18" t="s">
        <v>71</v>
      </c>
    </row>
    <row r="21" spans="1:17" ht="15.6">
      <c r="A21" s="8">
        <f t="shared" si="1"/>
        <v>18</v>
      </c>
      <c r="B21" s="134" t="s">
        <v>20</v>
      </c>
      <c r="C21" s="14" t="s">
        <v>21</v>
      </c>
      <c r="D21" s="15">
        <v>19</v>
      </c>
      <c r="E21" s="15">
        <v>2011</v>
      </c>
      <c r="H21" s="1">
        <f t="shared" si="2"/>
        <v>6</v>
      </c>
      <c r="I21" s="136" t="s">
        <v>96</v>
      </c>
      <c r="J21" s="14" t="s">
        <v>13</v>
      </c>
      <c r="K21" s="12">
        <v>17</v>
      </c>
      <c r="L21" s="141" t="s">
        <v>87</v>
      </c>
      <c r="M21" s="130" t="s">
        <v>23</v>
      </c>
      <c r="N21" s="32">
        <v>12</v>
      </c>
      <c r="O21" s="17">
        <f t="shared" si="0"/>
        <v>29</v>
      </c>
      <c r="P21" s="18"/>
    </row>
    <row r="22" spans="1:17" ht="15.6">
      <c r="A22" s="8">
        <f t="shared" si="1"/>
        <v>19</v>
      </c>
      <c r="B22" s="136" t="s">
        <v>18</v>
      </c>
      <c r="C22" s="21" t="s">
        <v>15</v>
      </c>
      <c r="D22" s="12">
        <v>21</v>
      </c>
      <c r="E22" s="12">
        <v>2008</v>
      </c>
      <c r="H22" s="1">
        <f t="shared" si="2"/>
        <v>7</v>
      </c>
      <c r="I22" s="135" t="s">
        <v>93</v>
      </c>
      <c r="J22" s="14" t="s">
        <v>32</v>
      </c>
      <c r="K22" s="15">
        <v>13</v>
      </c>
      <c r="L22" s="139" t="s">
        <v>85</v>
      </c>
      <c r="M22" s="31" t="s">
        <v>32</v>
      </c>
      <c r="N22" s="32">
        <v>5</v>
      </c>
      <c r="O22" s="17">
        <f t="shared" si="0"/>
        <v>18</v>
      </c>
      <c r="P22" s="18"/>
    </row>
    <row r="23" spans="1:17" ht="15.6">
      <c r="A23" s="8">
        <f t="shared" si="1"/>
        <v>20</v>
      </c>
      <c r="B23" s="134" t="s">
        <v>19</v>
      </c>
      <c r="C23" s="14" t="s">
        <v>13</v>
      </c>
      <c r="D23" s="15">
        <v>22</v>
      </c>
      <c r="E23" s="15">
        <v>2008</v>
      </c>
      <c r="H23" s="1">
        <f t="shared" si="2"/>
        <v>8</v>
      </c>
      <c r="I23" s="134" t="s">
        <v>22</v>
      </c>
      <c r="J23" s="14" t="s">
        <v>13</v>
      </c>
      <c r="K23" s="15">
        <v>14</v>
      </c>
      <c r="L23" s="139" t="s">
        <v>28</v>
      </c>
      <c r="M23" s="31" t="s">
        <v>13</v>
      </c>
      <c r="N23" s="32">
        <v>4</v>
      </c>
      <c r="O23" s="17">
        <f t="shared" si="0"/>
        <v>18</v>
      </c>
      <c r="P23" s="18"/>
    </row>
    <row r="24" spans="1:17" ht="15.6">
      <c r="A24" s="8">
        <f t="shared" si="1"/>
        <v>21</v>
      </c>
      <c r="B24" s="132" t="s">
        <v>98</v>
      </c>
      <c r="C24" s="14" t="s">
        <v>86</v>
      </c>
      <c r="D24" s="12">
        <v>31.5</v>
      </c>
      <c r="E24" s="19">
        <v>2006</v>
      </c>
      <c r="H24" s="1">
        <f t="shared" si="2"/>
        <v>9</v>
      </c>
      <c r="I24" s="136" t="s">
        <v>94</v>
      </c>
      <c r="J24" s="14" t="s">
        <v>13</v>
      </c>
      <c r="K24" s="12">
        <v>15</v>
      </c>
      <c r="L24" s="138" t="s">
        <v>27</v>
      </c>
      <c r="M24" s="31" t="s">
        <v>13</v>
      </c>
      <c r="N24" s="32">
        <v>6</v>
      </c>
      <c r="O24" s="17">
        <f t="shared" si="0"/>
        <v>21</v>
      </c>
      <c r="P24" s="18"/>
    </row>
    <row r="25" spans="1:17" ht="15.6">
      <c r="A25" s="8">
        <f t="shared" si="1"/>
        <v>22</v>
      </c>
      <c r="B25" s="132" t="s">
        <v>99</v>
      </c>
      <c r="C25" s="14" t="s">
        <v>86</v>
      </c>
      <c r="D25" s="12">
        <v>31.5</v>
      </c>
      <c r="E25" s="19">
        <v>2009</v>
      </c>
      <c r="H25" s="1">
        <f t="shared" si="2"/>
        <v>10</v>
      </c>
      <c r="I25" s="133" t="s">
        <v>90</v>
      </c>
      <c r="J25" s="14" t="s">
        <v>13</v>
      </c>
      <c r="K25" s="19">
        <v>5</v>
      </c>
      <c r="L25" s="137" t="s">
        <v>26</v>
      </c>
      <c r="M25" s="31" t="s">
        <v>13</v>
      </c>
      <c r="N25" s="32">
        <v>3</v>
      </c>
      <c r="O25" s="17">
        <f t="shared" si="0"/>
        <v>8</v>
      </c>
      <c r="P25" s="18" t="s">
        <v>66</v>
      </c>
    </row>
    <row r="26" spans="1:17" ht="15.6">
      <c r="A26" s="152"/>
      <c r="B26" s="153"/>
      <c r="C26" s="158"/>
      <c r="D26" s="159"/>
      <c r="E26" s="156"/>
      <c r="H26" s="1"/>
      <c r="I26" s="14"/>
      <c r="J26" s="14"/>
      <c r="K26" s="15"/>
      <c r="L26" s="22"/>
      <c r="M26" s="14"/>
      <c r="N26" s="23"/>
      <c r="O26" s="17"/>
      <c r="P26" s="18"/>
    </row>
    <row r="27" spans="1:17" ht="15.6">
      <c r="A27" s="259" t="s">
        <v>81</v>
      </c>
      <c r="B27" s="259"/>
      <c r="C27" s="259"/>
      <c r="D27" s="259"/>
      <c r="E27" s="259"/>
      <c r="H27" s="1">
        <f t="shared" si="2"/>
        <v>1</v>
      </c>
      <c r="I27" s="141" t="s">
        <v>29</v>
      </c>
      <c r="J27" s="31" t="s">
        <v>15</v>
      </c>
      <c r="K27" s="32">
        <v>9</v>
      </c>
      <c r="L27" s="140" t="s">
        <v>30</v>
      </c>
      <c r="M27" s="31" t="s">
        <v>15</v>
      </c>
      <c r="N27" s="32">
        <v>15.5</v>
      </c>
      <c r="O27" s="17">
        <f t="shared" ref="O27:O31" si="3">SUM(K27+N27)</f>
        <v>24.5</v>
      </c>
      <c r="P27" s="18"/>
    </row>
    <row r="28" spans="1:17" ht="15.6">
      <c r="A28" s="25"/>
      <c r="B28" s="25"/>
      <c r="C28" s="26"/>
      <c r="D28" s="25"/>
      <c r="E28" s="25"/>
      <c r="H28" s="1">
        <f t="shared" si="2"/>
        <v>2</v>
      </c>
      <c r="I28" s="138" t="s">
        <v>84</v>
      </c>
      <c r="J28" s="31" t="s">
        <v>9</v>
      </c>
      <c r="K28" s="32">
        <v>2</v>
      </c>
      <c r="L28" s="137" t="s">
        <v>26</v>
      </c>
      <c r="M28" s="31" t="s">
        <v>13</v>
      </c>
      <c r="N28" s="32">
        <v>3</v>
      </c>
      <c r="O28" s="17">
        <f t="shared" si="3"/>
        <v>5</v>
      </c>
      <c r="P28" s="18" t="s">
        <v>186</v>
      </c>
    </row>
    <row r="29" spans="1:17" ht="15.6">
      <c r="A29" s="28"/>
      <c r="B29" s="29" t="s">
        <v>1</v>
      </c>
      <c r="C29" s="29" t="s">
        <v>2</v>
      </c>
      <c r="D29" s="29" t="s">
        <v>25</v>
      </c>
      <c r="E29" s="29" t="s">
        <v>4</v>
      </c>
      <c r="H29" s="1">
        <f t="shared" si="2"/>
        <v>3</v>
      </c>
      <c r="I29" s="139" t="s">
        <v>28</v>
      </c>
      <c r="J29" s="31" t="s">
        <v>13</v>
      </c>
      <c r="K29" s="32">
        <v>4</v>
      </c>
      <c r="L29" s="138" t="s">
        <v>27</v>
      </c>
      <c r="M29" s="31" t="s">
        <v>13</v>
      </c>
      <c r="N29" s="32">
        <v>6</v>
      </c>
      <c r="O29" s="17">
        <f t="shared" si="3"/>
        <v>10</v>
      </c>
      <c r="P29" s="18" t="s">
        <v>66</v>
      </c>
    </row>
    <row r="30" spans="1:17" ht="15.6">
      <c r="A30" s="28">
        <v>1</v>
      </c>
      <c r="B30" s="137" t="s">
        <v>82</v>
      </c>
      <c r="C30" s="31" t="s">
        <v>83</v>
      </c>
      <c r="D30" s="32">
        <v>1</v>
      </c>
      <c r="E30" s="32">
        <v>2006</v>
      </c>
      <c r="H30" s="1">
        <f t="shared" si="2"/>
        <v>4</v>
      </c>
      <c r="I30" s="139" t="s">
        <v>85</v>
      </c>
      <c r="J30" s="31" t="s">
        <v>32</v>
      </c>
      <c r="K30" s="32">
        <v>5</v>
      </c>
      <c r="L30" s="139" t="s">
        <v>31</v>
      </c>
      <c r="M30" s="34" t="s">
        <v>32</v>
      </c>
      <c r="N30" s="32">
        <v>7</v>
      </c>
      <c r="O30" s="17">
        <f t="shared" si="3"/>
        <v>12</v>
      </c>
      <c r="P30" s="18" t="s">
        <v>73</v>
      </c>
    </row>
    <row r="31" spans="1:17" ht="15.6">
      <c r="A31" s="28">
        <v>2</v>
      </c>
      <c r="B31" s="138" t="s">
        <v>84</v>
      </c>
      <c r="C31" s="31" t="s">
        <v>9</v>
      </c>
      <c r="D31" s="32">
        <v>2</v>
      </c>
      <c r="E31" s="32">
        <v>2005</v>
      </c>
      <c r="H31" s="1">
        <f t="shared" si="2"/>
        <v>5</v>
      </c>
      <c r="I31" s="137" t="s">
        <v>82</v>
      </c>
      <c r="J31" s="31" t="s">
        <v>83</v>
      </c>
      <c r="K31" s="32">
        <v>1</v>
      </c>
      <c r="L31" s="141" t="s">
        <v>87</v>
      </c>
      <c r="M31" s="130" t="s">
        <v>23</v>
      </c>
      <c r="N31" s="32">
        <v>12</v>
      </c>
      <c r="O31" s="17">
        <f t="shared" si="3"/>
        <v>13</v>
      </c>
      <c r="P31" s="18" t="s">
        <v>71</v>
      </c>
    </row>
    <row r="32" spans="1:17" ht="15.6">
      <c r="A32" s="28">
        <v>3</v>
      </c>
      <c r="B32" s="137" t="s">
        <v>26</v>
      </c>
      <c r="C32" s="31" t="s">
        <v>13</v>
      </c>
      <c r="D32" s="32">
        <v>3</v>
      </c>
      <c r="E32" s="32">
        <v>2008</v>
      </c>
      <c r="H32" s="218"/>
      <c r="I32" s="153"/>
      <c r="J32" s="158"/>
      <c r="K32" s="159"/>
      <c r="L32" s="158"/>
      <c r="M32" s="158"/>
      <c r="N32" s="156"/>
      <c r="O32" s="218"/>
      <c r="P32" s="219"/>
      <c r="Q32" s="181"/>
    </row>
    <row r="33" spans="1:17" ht="15.6">
      <c r="A33" s="28">
        <v>4</v>
      </c>
      <c r="B33" s="139" t="s">
        <v>28</v>
      </c>
      <c r="C33" s="31" t="s">
        <v>13</v>
      </c>
      <c r="D33" s="32">
        <v>4</v>
      </c>
      <c r="E33" s="33">
        <v>2010</v>
      </c>
      <c r="H33" s="218"/>
      <c r="I33" s="154"/>
      <c r="J33" s="158"/>
      <c r="K33" s="156"/>
      <c r="L33" s="220"/>
      <c r="M33" s="158"/>
      <c r="N33" s="221"/>
      <c r="O33" s="218"/>
      <c r="P33" s="219"/>
      <c r="Q33" s="181"/>
    </row>
    <row r="34" spans="1:17" ht="15.6">
      <c r="A34" s="28">
        <v>5</v>
      </c>
      <c r="B34" s="139" t="s">
        <v>85</v>
      </c>
      <c r="C34" s="31" t="s">
        <v>32</v>
      </c>
      <c r="D34" s="32">
        <v>5</v>
      </c>
      <c r="E34" s="33">
        <v>2007</v>
      </c>
      <c r="H34" s="218"/>
      <c r="I34" s="153"/>
      <c r="J34" s="154"/>
      <c r="K34" s="159"/>
      <c r="L34" s="222"/>
      <c r="M34" s="154"/>
      <c r="N34" s="156"/>
      <c r="O34" s="218"/>
      <c r="P34" s="219"/>
      <c r="Q34" s="181"/>
    </row>
    <row r="35" spans="1:17" ht="15.6">
      <c r="A35" s="28">
        <v>6</v>
      </c>
      <c r="B35" s="138" t="s">
        <v>27</v>
      </c>
      <c r="C35" s="31" t="s">
        <v>13</v>
      </c>
      <c r="D35" s="32">
        <v>6</v>
      </c>
      <c r="E35" s="32">
        <v>2008</v>
      </c>
      <c r="H35" s="218"/>
      <c r="I35" s="154"/>
      <c r="J35" s="154"/>
      <c r="K35" s="156"/>
      <c r="L35" s="222"/>
      <c r="M35" s="158"/>
      <c r="N35" s="156"/>
      <c r="O35" s="218"/>
      <c r="P35" s="219"/>
      <c r="Q35" s="181"/>
    </row>
    <row r="36" spans="1:17" ht="15.6">
      <c r="A36" s="28">
        <v>7</v>
      </c>
      <c r="B36" s="139" t="s">
        <v>31</v>
      </c>
      <c r="C36" s="34" t="s">
        <v>32</v>
      </c>
      <c r="D36" s="32">
        <v>7</v>
      </c>
      <c r="E36" s="32">
        <v>2009</v>
      </c>
      <c r="H36" s="218"/>
      <c r="I36" s="154"/>
      <c r="J36" s="158"/>
      <c r="K36" s="156"/>
      <c r="L36" s="154"/>
      <c r="M36" s="158"/>
      <c r="N36" s="156"/>
      <c r="O36" s="218"/>
      <c r="P36" s="219"/>
      <c r="Q36" s="181"/>
    </row>
    <row r="37" spans="1:17" ht="15.6">
      <c r="A37" s="28">
        <v>8</v>
      </c>
      <c r="B37" s="141" t="s">
        <v>29</v>
      </c>
      <c r="C37" s="31" t="s">
        <v>15</v>
      </c>
      <c r="D37" s="32">
        <v>9</v>
      </c>
      <c r="E37" s="32">
        <v>2009</v>
      </c>
      <c r="F37" s="7"/>
      <c r="H37" s="218"/>
      <c r="I37" s="160"/>
      <c r="J37" s="154"/>
      <c r="K37" s="159"/>
      <c r="L37" s="153"/>
      <c r="M37" s="154"/>
      <c r="N37" s="156"/>
      <c r="O37" s="218"/>
      <c r="P37" s="219"/>
      <c r="Q37" s="181"/>
    </row>
    <row r="38" spans="1:17" ht="15.6">
      <c r="A38" s="28">
        <v>9</v>
      </c>
      <c r="B38" s="141" t="s">
        <v>87</v>
      </c>
      <c r="C38" s="130" t="s">
        <v>23</v>
      </c>
      <c r="D38" s="32">
        <v>12</v>
      </c>
      <c r="E38" s="32">
        <v>2005</v>
      </c>
      <c r="F38" s="27"/>
      <c r="H38" s="218"/>
      <c r="I38" s="223"/>
      <c r="J38" s="150"/>
      <c r="K38" s="148"/>
      <c r="L38" s="166"/>
      <c r="M38" s="151"/>
      <c r="N38" s="148"/>
      <c r="O38" s="218"/>
      <c r="P38" s="219"/>
      <c r="Q38" s="181"/>
    </row>
    <row r="39" spans="1:17" ht="15.6">
      <c r="A39" s="28">
        <f t="shared" ref="A39" si="4">SUM(A38+1)</f>
        <v>10</v>
      </c>
      <c r="B39" s="140" t="s">
        <v>30</v>
      </c>
      <c r="C39" s="31" t="s">
        <v>15</v>
      </c>
      <c r="D39" s="32">
        <v>15.5</v>
      </c>
      <c r="E39" s="32">
        <v>2011</v>
      </c>
      <c r="F39" s="30"/>
      <c r="H39" s="218"/>
      <c r="I39" s="153"/>
      <c r="J39" s="158"/>
      <c r="K39" s="159"/>
      <c r="L39" s="158"/>
      <c r="M39" s="158"/>
      <c r="N39" s="156"/>
      <c r="O39" s="218"/>
      <c r="P39" s="219"/>
      <c r="Q39" s="181"/>
    </row>
    <row r="40" spans="1:17" ht="15.6">
      <c r="A40" s="146"/>
      <c r="B40" s="166"/>
      <c r="C40" s="151"/>
      <c r="D40" s="148"/>
      <c r="E40" s="148"/>
      <c r="F40" s="27"/>
      <c r="H40" s="218"/>
      <c r="I40" s="154"/>
      <c r="J40" s="158"/>
      <c r="K40" s="156"/>
      <c r="L40" s="220"/>
      <c r="M40" s="158"/>
      <c r="N40" s="221"/>
      <c r="O40" s="218"/>
      <c r="P40" s="219"/>
      <c r="Q40" s="181"/>
    </row>
    <row r="41" spans="1:17" ht="15.6">
      <c r="A41" s="146"/>
      <c r="B41" s="166"/>
      <c r="C41" s="151"/>
      <c r="D41" s="148"/>
      <c r="E41" s="148"/>
      <c r="F41" s="27"/>
      <c r="H41" s="218"/>
      <c r="I41" s="153"/>
      <c r="J41" s="154"/>
      <c r="K41" s="159"/>
      <c r="L41" s="222"/>
      <c r="M41" s="154"/>
      <c r="N41" s="156"/>
      <c r="O41" s="218"/>
      <c r="P41" s="219"/>
      <c r="Q41" s="181"/>
    </row>
    <row r="42" spans="1:17" ht="15.6">
      <c r="A42" s="146"/>
      <c r="B42" s="147"/>
      <c r="C42" s="150"/>
      <c r="D42" s="148"/>
      <c r="E42" s="148"/>
      <c r="F42" s="27"/>
      <c r="H42" s="218"/>
      <c r="I42" s="154"/>
      <c r="J42" s="154"/>
      <c r="K42" s="156"/>
      <c r="L42" s="222"/>
      <c r="M42" s="158"/>
      <c r="N42" s="156"/>
      <c r="O42" s="218"/>
      <c r="P42" s="219"/>
      <c r="Q42" s="181"/>
    </row>
    <row r="43" spans="1:17" ht="15.6">
      <c r="A43" s="146"/>
      <c r="B43" s="149"/>
      <c r="C43" s="147"/>
      <c r="D43" s="148"/>
      <c r="E43" s="148"/>
      <c r="F43" s="27"/>
      <c r="H43" s="218"/>
      <c r="I43" s="154"/>
      <c r="J43" s="158"/>
      <c r="K43" s="156"/>
      <c r="L43" s="154"/>
      <c r="M43" s="158"/>
      <c r="N43" s="156"/>
      <c r="O43" s="218"/>
      <c r="P43" s="219"/>
      <c r="Q43" s="181"/>
    </row>
    <row r="44" spans="1:17" ht="15.6">
      <c r="A44" s="146"/>
      <c r="B44" s="147"/>
      <c r="C44" s="147"/>
      <c r="D44" s="148"/>
      <c r="E44" s="148"/>
      <c r="F44" s="27"/>
      <c r="H44" s="218"/>
      <c r="I44" s="160"/>
      <c r="J44" s="154"/>
      <c r="K44" s="159"/>
      <c r="L44" s="153"/>
      <c r="M44" s="154"/>
      <c r="N44" s="156"/>
      <c r="O44" s="218"/>
      <c r="P44" s="219"/>
      <c r="Q44" s="181"/>
    </row>
    <row r="45" spans="1:17" ht="15.6">
      <c r="A45" s="146"/>
      <c r="B45" s="147"/>
      <c r="C45" s="150"/>
      <c r="D45" s="148"/>
      <c r="E45" s="148"/>
      <c r="F45" s="27"/>
      <c r="H45" s="218"/>
      <c r="I45" s="154"/>
      <c r="J45" s="154"/>
      <c r="K45" s="156"/>
      <c r="L45" s="153"/>
      <c r="M45" s="154"/>
      <c r="N45" s="156"/>
      <c r="O45" s="218"/>
      <c r="P45" s="219"/>
      <c r="Q45" s="181"/>
    </row>
    <row r="46" spans="1:17" ht="15.6">
      <c r="A46" s="146"/>
      <c r="B46" s="149"/>
      <c r="C46" s="147"/>
      <c r="D46" s="148"/>
      <c r="E46" s="148"/>
      <c r="F46" s="27"/>
      <c r="H46" s="218"/>
      <c r="I46" s="152"/>
      <c r="J46" s="224"/>
      <c r="K46" s="218"/>
      <c r="L46" s="152"/>
      <c r="M46" s="225"/>
      <c r="N46" s="218"/>
      <c r="O46" s="218"/>
      <c r="P46" s="219"/>
      <c r="Q46" s="181"/>
    </row>
    <row r="47" spans="1:17" ht="15.6">
      <c r="A47" s="146"/>
      <c r="B47" s="147"/>
      <c r="C47" s="150"/>
      <c r="D47" s="148"/>
      <c r="E47" s="148"/>
      <c r="F47" s="27"/>
      <c r="H47" s="218"/>
      <c r="I47" s="152"/>
      <c r="J47" s="224"/>
      <c r="K47" s="218"/>
      <c r="L47" s="152"/>
      <c r="M47" s="225"/>
      <c r="N47" s="218"/>
      <c r="O47" s="218"/>
      <c r="P47" s="219"/>
      <c r="Q47" s="181"/>
    </row>
    <row r="48" spans="1:17" ht="15.6">
      <c r="A48" s="146"/>
      <c r="B48" s="147"/>
      <c r="C48" s="150"/>
      <c r="D48" s="148"/>
      <c r="E48" s="148"/>
      <c r="F48" s="27"/>
      <c r="H48" s="218"/>
      <c r="I48" s="153"/>
      <c r="J48" s="154"/>
      <c r="K48" s="156"/>
      <c r="L48" s="222"/>
      <c r="M48" s="154"/>
      <c r="N48" s="156"/>
      <c r="O48" s="218"/>
      <c r="P48" s="219"/>
      <c r="Q48" s="181"/>
    </row>
    <row r="49" spans="1:17" ht="15.6">
      <c r="A49" s="146"/>
      <c r="B49" s="149"/>
      <c r="C49" s="147"/>
      <c r="D49" s="148"/>
      <c r="E49" s="148"/>
      <c r="F49" s="27"/>
      <c r="H49" s="218"/>
      <c r="I49" s="154"/>
      <c r="J49" s="158"/>
      <c r="K49" s="156"/>
      <c r="L49" s="222"/>
      <c r="M49" s="158"/>
      <c r="N49" s="156"/>
      <c r="O49" s="218"/>
      <c r="P49" s="219"/>
      <c r="Q49" s="181"/>
    </row>
    <row r="50" spans="1:17" ht="15.6">
      <c r="A50" s="146"/>
      <c r="B50" s="147"/>
      <c r="C50" s="150"/>
      <c r="D50" s="148"/>
      <c r="E50" s="148"/>
      <c r="F50" s="30"/>
      <c r="H50" s="218"/>
      <c r="I50" s="158"/>
      <c r="J50" s="158"/>
      <c r="K50" s="156"/>
      <c r="L50" s="220"/>
      <c r="M50" s="158"/>
      <c r="N50" s="221"/>
      <c r="O50" s="218"/>
      <c r="P50" s="219"/>
      <c r="Q50" s="181"/>
    </row>
    <row r="51" spans="1:17" ht="15.6">
      <c r="A51" s="161"/>
      <c r="B51" s="162"/>
      <c r="C51" s="162"/>
      <c r="D51" s="163"/>
      <c r="E51" s="163"/>
      <c r="F51" s="27"/>
      <c r="H51" s="218"/>
      <c r="I51" s="222"/>
      <c r="J51" s="158"/>
      <c r="K51" s="156"/>
      <c r="L51" s="153"/>
      <c r="M51" s="154"/>
      <c r="N51" s="156"/>
      <c r="O51" s="218"/>
      <c r="P51" s="219"/>
      <c r="Q51" s="181"/>
    </row>
    <row r="52" spans="1:17" ht="15.6">
      <c r="A52" s="161"/>
      <c r="B52" s="164"/>
      <c r="C52" s="162"/>
      <c r="D52" s="163"/>
      <c r="E52" s="163"/>
      <c r="F52" s="27"/>
      <c r="H52" s="181"/>
      <c r="I52" s="155"/>
      <c r="J52" s="155"/>
      <c r="K52" s="157"/>
      <c r="L52" s="157"/>
      <c r="M52" s="181"/>
      <c r="N52" s="181"/>
      <c r="O52" s="181"/>
      <c r="P52" s="181"/>
      <c r="Q52" s="181"/>
    </row>
    <row r="53" spans="1:17" ht="15.6">
      <c r="A53" s="161"/>
      <c r="B53" s="162"/>
      <c r="C53" s="165"/>
      <c r="D53" s="163"/>
      <c r="E53" s="163"/>
      <c r="F53" s="27"/>
      <c r="H53" s="181"/>
      <c r="I53" s="155"/>
      <c r="J53" s="155"/>
      <c r="K53" s="157"/>
      <c r="L53" s="157"/>
      <c r="M53" s="181"/>
      <c r="N53" s="181"/>
      <c r="O53" s="181"/>
      <c r="P53" s="181"/>
      <c r="Q53" s="181"/>
    </row>
    <row r="54" spans="1:17" ht="15.6">
      <c r="A54" s="161"/>
      <c r="B54" s="166"/>
      <c r="C54" s="167"/>
      <c r="D54" s="163"/>
      <c r="E54" s="163"/>
      <c r="F54" s="7"/>
      <c r="H54" s="181"/>
      <c r="I54" s="181"/>
      <c r="J54" s="226"/>
      <c r="K54" s="221"/>
      <c r="L54" s="221"/>
      <c r="M54" s="181"/>
      <c r="N54" s="181"/>
      <c r="O54" s="181"/>
      <c r="P54" s="181"/>
      <c r="Q54" s="181"/>
    </row>
    <row r="55" spans="1:17" ht="15.6">
      <c r="A55" s="161"/>
      <c r="B55" s="162"/>
      <c r="C55" s="165"/>
      <c r="D55" s="163"/>
      <c r="E55" s="163"/>
      <c r="F55" s="27"/>
      <c r="H55" s="181"/>
      <c r="I55" s="181"/>
      <c r="J55" s="181"/>
      <c r="K55" s="221"/>
      <c r="L55" s="221"/>
      <c r="M55" s="181"/>
      <c r="N55" s="181"/>
      <c r="O55" s="181"/>
      <c r="P55" s="181"/>
      <c r="Q55" s="181"/>
    </row>
    <row r="56" spans="1:17" ht="15.6">
      <c r="A56" s="161"/>
      <c r="B56" s="164"/>
      <c r="C56" s="162"/>
      <c r="D56" s="163"/>
      <c r="E56" s="163"/>
      <c r="F56" s="30"/>
      <c r="H56" s="181"/>
      <c r="I56" s="181"/>
      <c r="J56" s="181"/>
      <c r="K56" s="221"/>
      <c r="L56" s="221"/>
      <c r="M56" s="181"/>
      <c r="N56" s="181"/>
      <c r="O56" s="181"/>
      <c r="P56" s="181"/>
      <c r="Q56" s="181"/>
    </row>
    <row r="57" spans="1:17" ht="15.6">
      <c r="A57" s="161"/>
      <c r="B57" s="162"/>
      <c r="C57" s="162"/>
      <c r="D57" s="163"/>
      <c r="E57" s="163"/>
      <c r="F57" s="27"/>
      <c r="H57" s="181"/>
      <c r="I57" s="181"/>
      <c r="J57" s="181"/>
      <c r="K57" s="221"/>
      <c r="L57" s="221"/>
      <c r="M57" s="181"/>
      <c r="N57" s="181"/>
      <c r="O57" s="181"/>
      <c r="P57" s="181"/>
      <c r="Q57" s="181"/>
    </row>
    <row r="58" spans="1:17" ht="15.6">
      <c r="A58" s="161"/>
      <c r="B58" s="162"/>
      <c r="C58" s="165"/>
      <c r="D58" s="163"/>
      <c r="E58" s="163"/>
      <c r="H58" s="181"/>
      <c r="I58" s="181"/>
      <c r="J58" s="181"/>
      <c r="K58" s="221"/>
      <c r="L58" s="221"/>
      <c r="M58" s="181"/>
      <c r="N58" s="181"/>
      <c r="O58" s="181"/>
      <c r="P58" s="181"/>
      <c r="Q58" s="181"/>
    </row>
    <row r="59" spans="1:17" ht="15.6">
      <c r="A59" s="161"/>
      <c r="B59" s="164"/>
      <c r="C59" s="162"/>
      <c r="D59" s="163"/>
      <c r="E59" s="163"/>
      <c r="H59" s="181"/>
      <c r="I59" s="181"/>
      <c r="J59" s="181"/>
      <c r="K59" s="181"/>
      <c r="L59" s="181"/>
      <c r="M59" s="181"/>
      <c r="N59" s="181"/>
      <c r="O59" s="181"/>
      <c r="P59" s="181"/>
      <c r="Q59" s="181"/>
    </row>
    <row r="60" spans="1:17" ht="15.6">
      <c r="A60" s="161"/>
      <c r="B60" s="162"/>
      <c r="C60" s="165"/>
      <c r="D60" s="163"/>
      <c r="E60" s="163"/>
      <c r="H60" s="181"/>
      <c r="I60" s="181"/>
      <c r="J60" s="181"/>
      <c r="K60" s="181"/>
      <c r="L60" s="181"/>
      <c r="M60" s="181"/>
      <c r="N60" s="181"/>
      <c r="O60" s="181"/>
      <c r="P60" s="181"/>
      <c r="Q60" s="181"/>
    </row>
    <row r="61" spans="1:17" ht="15.6">
      <c r="A61" s="161"/>
      <c r="B61" s="162"/>
      <c r="C61" s="162"/>
      <c r="D61" s="163"/>
      <c r="E61" s="163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5.6">
      <c r="A62" s="161"/>
      <c r="B62" s="164"/>
      <c r="C62" s="162"/>
      <c r="D62" s="163"/>
      <c r="E62" s="163"/>
    </row>
    <row r="63" spans="1:17" ht="15.6">
      <c r="A63" s="168"/>
      <c r="B63" s="164"/>
      <c r="C63" s="162"/>
      <c r="D63" s="163"/>
      <c r="E63" s="163"/>
    </row>
    <row r="64" spans="1:17" ht="15.6">
      <c r="A64" s="168"/>
      <c r="B64" s="162"/>
      <c r="C64" s="165"/>
      <c r="D64" s="163"/>
      <c r="E64" s="163"/>
    </row>
    <row r="65" spans="1:5" ht="15.6">
      <c r="A65" s="168"/>
      <c r="B65" s="162"/>
      <c r="C65" s="165"/>
      <c r="D65" s="163"/>
      <c r="E65" s="163"/>
    </row>
    <row r="66" spans="1:5" ht="15.6">
      <c r="A66" s="168"/>
      <c r="B66" s="166"/>
      <c r="C66" s="162"/>
      <c r="D66" s="163"/>
      <c r="E66" s="163"/>
    </row>
    <row r="67" spans="1:5" ht="15.6">
      <c r="A67" s="169"/>
      <c r="B67" s="164"/>
      <c r="C67" s="162"/>
      <c r="D67" s="163"/>
      <c r="E67" s="163"/>
    </row>
    <row r="68" spans="1:5" ht="15.6">
      <c r="A68" s="170"/>
      <c r="B68" s="164"/>
      <c r="C68" s="162"/>
      <c r="D68" s="163"/>
      <c r="E68" s="163"/>
    </row>
    <row r="69" spans="1:5" ht="15.6">
      <c r="A69" s="161"/>
      <c r="B69" s="162"/>
      <c r="C69" s="162"/>
      <c r="D69" s="163"/>
      <c r="E69" s="163"/>
    </row>
    <row r="70" spans="1:5" ht="15.6">
      <c r="A70" s="161"/>
      <c r="B70" s="164"/>
      <c r="C70" s="162"/>
      <c r="D70" s="163"/>
      <c r="E70" s="163"/>
    </row>
    <row r="71" spans="1:5" ht="15.6">
      <c r="A71" s="161"/>
      <c r="B71" s="164"/>
      <c r="C71" s="162"/>
      <c r="D71" s="163"/>
      <c r="E71" s="163"/>
    </row>
    <row r="72" spans="1:5" ht="15.6">
      <c r="A72" s="161"/>
      <c r="B72" s="162"/>
      <c r="C72" s="165"/>
      <c r="D72" s="163"/>
      <c r="E72" s="163"/>
    </row>
    <row r="73" spans="1:5" ht="15.6">
      <c r="A73" s="161"/>
      <c r="B73" s="164"/>
      <c r="C73" s="162"/>
      <c r="D73" s="163"/>
      <c r="E73" s="163"/>
    </row>
    <row r="74" spans="1:5" ht="15.6">
      <c r="A74" s="161"/>
      <c r="B74" s="164"/>
      <c r="C74" s="162"/>
      <c r="D74" s="163"/>
      <c r="E74" s="163"/>
    </row>
    <row r="75" spans="1:5" ht="15.6">
      <c r="A75" s="161"/>
      <c r="B75" s="164"/>
      <c r="C75" s="162"/>
      <c r="D75" s="163"/>
      <c r="E75" s="163"/>
    </row>
    <row r="76" spans="1:5" ht="15.6">
      <c r="A76" s="161"/>
      <c r="B76" s="171"/>
      <c r="C76" s="171"/>
      <c r="D76" s="172"/>
      <c r="E76" s="173"/>
    </row>
    <row r="77" spans="1:5" ht="15.6">
      <c r="A77" s="161"/>
      <c r="B77" s="170"/>
      <c r="C77" s="174"/>
      <c r="D77" s="172"/>
      <c r="E77" s="172"/>
    </row>
    <row r="78" spans="1:5" ht="15.6">
      <c r="A78" s="161"/>
      <c r="B78" s="175"/>
      <c r="C78" s="174"/>
      <c r="D78" s="172"/>
      <c r="E78" s="172"/>
    </row>
    <row r="79" spans="1:5" ht="15.6">
      <c r="A79" s="161"/>
      <c r="B79" s="171"/>
      <c r="C79" s="171"/>
      <c r="D79" s="172"/>
      <c r="E79" s="173"/>
    </row>
    <row r="80" spans="1:5" ht="15.6">
      <c r="A80" s="161"/>
      <c r="B80" s="171"/>
      <c r="C80" s="171"/>
      <c r="D80" s="172"/>
      <c r="E80" s="173"/>
    </row>
    <row r="81" spans="1:5" ht="15.6">
      <c r="A81" s="161"/>
      <c r="B81" s="171"/>
      <c r="C81" s="171"/>
      <c r="D81" s="172"/>
      <c r="E81" s="173"/>
    </row>
    <row r="82" spans="1:5" ht="15.6">
      <c r="A82" s="161"/>
      <c r="B82" s="171"/>
      <c r="C82" s="171"/>
      <c r="D82" s="172"/>
      <c r="E82" s="173"/>
    </row>
    <row r="83" spans="1:5" ht="15.6">
      <c r="A83" s="161"/>
      <c r="B83" s="171"/>
      <c r="C83" s="171"/>
      <c r="D83" s="172"/>
      <c r="E83" s="173"/>
    </row>
    <row r="84" spans="1:5" ht="15.6">
      <c r="A84" s="161"/>
      <c r="B84" s="171"/>
      <c r="C84" s="171"/>
      <c r="D84" s="172"/>
      <c r="E84" s="173"/>
    </row>
    <row r="85" spans="1:5" ht="15.6">
      <c r="A85" s="161"/>
      <c r="B85" s="170"/>
      <c r="C85" s="174"/>
      <c r="D85" s="172"/>
      <c r="E85" s="172"/>
    </row>
    <row r="86" spans="1:5" ht="15.6">
      <c r="A86" s="161"/>
      <c r="B86" s="169"/>
      <c r="C86" s="171"/>
      <c r="D86" s="172"/>
      <c r="E86" s="172"/>
    </row>
    <row r="87" spans="1:5" ht="15.6">
      <c r="A87" s="161"/>
      <c r="B87" s="170"/>
      <c r="C87" s="170"/>
      <c r="D87" s="172"/>
      <c r="E87" s="172"/>
    </row>
    <row r="88" spans="1:5" ht="15.6">
      <c r="A88" s="161"/>
      <c r="B88" s="169"/>
      <c r="C88" s="174"/>
      <c r="D88" s="172"/>
      <c r="E88" s="172"/>
    </row>
    <row r="89" spans="1:5" ht="15.6">
      <c r="A89" s="168"/>
      <c r="B89" s="170"/>
      <c r="C89" s="174"/>
      <c r="D89" s="172"/>
      <c r="E89" s="172"/>
    </row>
    <row r="90" spans="1:5" ht="15.6">
      <c r="A90" s="168"/>
      <c r="B90" s="175"/>
      <c r="C90" s="174"/>
      <c r="D90" s="172"/>
      <c r="E90" s="172"/>
    </row>
    <row r="91" spans="1:5" ht="15.6">
      <c r="A91" s="168"/>
      <c r="B91" s="175"/>
      <c r="C91" s="174"/>
      <c r="D91" s="172"/>
      <c r="E91" s="176"/>
    </row>
    <row r="92" spans="1:5" ht="15.6">
      <c r="A92" s="168"/>
      <c r="B92" s="175"/>
      <c r="C92" s="174"/>
      <c r="D92" s="172"/>
      <c r="E92" s="176"/>
    </row>
    <row r="93" spans="1:5" ht="15.6">
      <c r="A93" s="169"/>
      <c r="B93" s="175"/>
      <c r="C93" s="174"/>
      <c r="D93" s="172"/>
      <c r="E93" s="176"/>
    </row>
    <row r="94" spans="1:5" ht="15.6">
      <c r="A94" s="170"/>
      <c r="B94" s="164"/>
      <c r="C94" s="162"/>
      <c r="D94" s="163"/>
      <c r="E94" s="163"/>
    </row>
    <row r="95" spans="1:5" ht="15.6">
      <c r="A95" s="168"/>
      <c r="B95" s="174"/>
      <c r="C95" s="174"/>
      <c r="D95" s="173"/>
      <c r="E95" s="176"/>
    </row>
    <row r="96" spans="1:5" ht="15.6">
      <c r="A96" s="168"/>
      <c r="B96" s="169"/>
      <c r="C96" s="170"/>
      <c r="D96" s="176"/>
      <c r="E96" s="172"/>
    </row>
    <row r="97" spans="1:5" ht="15.6">
      <c r="A97" s="168"/>
      <c r="B97" s="169"/>
      <c r="C97" s="174"/>
      <c r="D97" s="176"/>
      <c r="E97" s="172"/>
    </row>
    <row r="98" spans="1:5" ht="15.6">
      <c r="A98" s="168"/>
      <c r="B98" s="171"/>
      <c r="C98" s="171"/>
      <c r="D98" s="173"/>
      <c r="E98" s="173"/>
    </row>
    <row r="99" spans="1:5" ht="15.6">
      <c r="A99" s="168"/>
      <c r="B99" s="170"/>
      <c r="C99" s="170"/>
      <c r="D99" s="172"/>
      <c r="E99" s="172"/>
    </row>
    <row r="100" spans="1:5" ht="15.6">
      <c r="A100" s="168"/>
      <c r="B100" s="170"/>
      <c r="C100" s="171"/>
      <c r="D100" s="176"/>
      <c r="E100" s="172"/>
    </row>
    <row r="101" spans="1:5" ht="15.6">
      <c r="A101" s="168"/>
      <c r="B101" s="175"/>
      <c r="C101" s="174"/>
      <c r="D101" s="176"/>
      <c r="E101" s="172"/>
    </row>
    <row r="102" spans="1:5" ht="15.6">
      <c r="A102" s="168"/>
      <c r="B102" s="177"/>
      <c r="C102" s="177"/>
      <c r="D102" s="173"/>
      <c r="E102" s="172"/>
    </row>
    <row r="103" spans="1:5" ht="15.6">
      <c r="A103" s="168"/>
      <c r="B103" s="170"/>
      <c r="C103" s="170"/>
      <c r="D103" s="173"/>
      <c r="E103" s="172"/>
    </row>
    <row r="104" spans="1:5" ht="15.6">
      <c r="A104" s="168"/>
      <c r="B104" s="171"/>
      <c r="C104" s="171"/>
      <c r="D104" s="173"/>
      <c r="E104" s="173"/>
    </row>
    <row r="105" spans="1:5" ht="15.6">
      <c r="A105" s="168"/>
      <c r="B105" s="169"/>
      <c r="C105" s="170"/>
      <c r="D105" s="176"/>
      <c r="E105" s="172"/>
    </row>
    <row r="106" spans="1:5" ht="15.6">
      <c r="A106" s="168"/>
      <c r="B106" s="171"/>
      <c r="C106" s="171"/>
      <c r="D106" s="173"/>
      <c r="E106" s="173"/>
    </row>
    <row r="107" spans="1:5" ht="15.6">
      <c r="A107" s="142"/>
      <c r="B107" s="143"/>
      <c r="C107" s="144"/>
      <c r="D107" s="145"/>
      <c r="E107" s="145"/>
    </row>
    <row r="108" spans="1:5" ht="15.6">
      <c r="A108" s="8"/>
      <c r="B108" s="16"/>
      <c r="C108" s="21"/>
      <c r="D108" s="19"/>
      <c r="E108" s="15"/>
    </row>
    <row r="109" spans="1:5" ht="15.6">
      <c r="A109" s="8"/>
      <c r="B109" s="13"/>
      <c r="C109" s="13"/>
      <c r="D109" s="15"/>
      <c r="E109" s="15"/>
    </row>
    <row r="110" spans="1:5" ht="15.6">
      <c r="A110" s="8"/>
      <c r="B110" s="16"/>
      <c r="C110" s="14"/>
      <c r="D110" s="19"/>
      <c r="E110" s="15"/>
    </row>
    <row r="111" spans="1:5" ht="15.6">
      <c r="A111" s="8"/>
      <c r="B111" s="13"/>
      <c r="C111" s="14"/>
      <c r="D111" s="19"/>
      <c r="E111" s="15"/>
    </row>
    <row r="112" spans="1:5" ht="15.6">
      <c r="A112" s="8"/>
      <c r="B112" s="20"/>
      <c r="C112" s="14"/>
      <c r="D112" s="19"/>
      <c r="E112" s="15"/>
    </row>
    <row r="113" spans="1:5" ht="15.6">
      <c r="A113" s="8"/>
      <c r="B113" s="20"/>
      <c r="C113" s="14"/>
      <c r="D113" s="19"/>
      <c r="E113" s="19"/>
    </row>
    <row r="114" spans="1:5" ht="15.6">
      <c r="A114" s="8"/>
      <c r="B114" s="20"/>
      <c r="C114" s="14"/>
      <c r="D114" s="19"/>
      <c r="E114" s="19"/>
    </row>
    <row r="115" spans="1:5" ht="15.6">
      <c r="A115" s="8"/>
      <c r="B115" s="20"/>
      <c r="C115" s="14"/>
      <c r="D115" s="19"/>
      <c r="E115" s="19"/>
    </row>
  </sheetData>
  <mergeCells count="2">
    <mergeCell ref="A1:E1"/>
    <mergeCell ref="A27:E27"/>
  </mergeCells>
  <pageMargins left="0.31496062992125984" right="0.31496062992125984" top="0.15748031496062992" bottom="0.19685039370078741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110"/>
  <sheetViews>
    <sheetView workbookViewId="0"/>
  </sheetViews>
  <sheetFormatPr defaultRowHeight="14.4"/>
  <cols>
    <col min="1" max="1" width="6.6640625" customWidth="1"/>
    <col min="2" max="4" width="5.6640625" customWidth="1"/>
    <col min="5" max="6" width="7.6640625" customWidth="1"/>
    <col min="7" max="14" width="3.6640625" customWidth="1"/>
    <col min="15" max="15" width="5.6640625" customWidth="1"/>
    <col min="16" max="17" width="3.6640625" customWidth="1"/>
    <col min="18" max="19" width="5.6640625" customWidth="1"/>
    <col min="21" max="21" width="5.6640625" customWidth="1"/>
    <col min="22" max="23" width="18.6640625" customWidth="1"/>
    <col min="24" max="25" width="5.6640625" customWidth="1"/>
    <col min="26" max="26" width="16.6640625" customWidth="1"/>
    <col min="27" max="29" width="6.6640625" customWidth="1"/>
    <col min="30" max="30" width="7" customWidth="1"/>
    <col min="31" max="31" width="6.6640625" customWidth="1"/>
    <col min="32" max="32" width="16.6640625" customWidth="1"/>
    <col min="33" max="33" width="8.88671875" customWidth="1"/>
  </cols>
  <sheetData>
    <row r="1" spans="1:33" ht="27.9" customHeight="1" thickBot="1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</row>
    <row r="2" spans="1:33" ht="27.9" customHeight="1" thickBot="1">
      <c r="A2" s="56">
        <v>1</v>
      </c>
      <c r="B2" s="270" t="s">
        <v>76</v>
      </c>
      <c r="C2" s="271"/>
      <c r="D2" s="271"/>
      <c r="E2" s="271"/>
      <c r="F2" s="271"/>
      <c r="G2" s="260">
        <v>1</v>
      </c>
      <c r="H2" s="261"/>
      <c r="I2" s="260">
        <v>2</v>
      </c>
      <c r="J2" s="261"/>
      <c r="K2" s="260">
        <v>3</v>
      </c>
      <c r="L2" s="261"/>
      <c r="M2" s="260">
        <v>4</v>
      </c>
      <c r="N2" s="261"/>
      <c r="O2" s="57" t="s">
        <v>47</v>
      </c>
      <c r="P2" s="262" t="s">
        <v>48</v>
      </c>
      <c r="Q2" s="263"/>
      <c r="R2" s="58" t="s">
        <v>49</v>
      </c>
      <c r="S2" s="59" t="s">
        <v>50</v>
      </c>
      <c r="U2" s="60">
        <f>A2</f>
        <v>1</v>
      </c>
      <c r="V2" s="60" t="s">
        <v>51</v>
      </c>
      <c r="W2" s="61"/>
      <c r="X2" s="61"/>
      <c r="Y2" s="61"/>
      <c r="Z2" s="61"/>
      <c r="AA2" s="61"/>
      <c r="AB2" s="61"/>
      <c r="AC2" s="61"/>
      <c r="AD2" s="61"/>
      <c r="AE2" s="61"/>
      <c r="AF2" s="61"/>
    </row>
    <row r="3" spans="1:33" ht="27.9" customHeight="1" thickBot="1">
      <c r="A3" s="62">
        <v>1</v>
      </c>
      <c r="B3" s="264" t="s">
        <v>100</v>
      </c>
      <c r="C3" s="265"/>
      <c r="D3" s="265"/>
      <c r="E3" s="265" t="s">
        <v>101</v>
      </c>
      <c r="F3" s="266"/>
      <c r="G3" s="63"/>
      <c r="H3" s="64"/>
      <c r="I3" s="65">
        <f>X7</f>
        <v>3</v>
      </c>
      <c r="J3" s="66">
        <f>Y7</f>
        <v>0</v>
      </c>
      <c r="K3" s="65">
        <f>Y9</f>
        <v>3</v>
      </c>
      <c r="L3" s="66">
        <f>X9</f>
        <v>0</v>
      </c>
      <c r="M3" s="65">
        <f>X4</f>
        <v>3</v>
      </c>
      <c r="N3" s="66">
        <f>Y4</f>
        <v>0</v>
      </c>
      <c r="O3" s="67">
        <f>IF(I3&gt;J3,2,1)+IF(K3&gt;L3,2,1)+IF(M3&gt;N3,2,1)</f>
        <v>6</v>
      </c>
      <c r="P3" s="68">
        <f>SUM(I3,K3,M3)</f>
        <v>9</v>
      </c>
      <c r="Q3" s="69">
        <f>SUM(J3,L3,N3)</f>
        <v>0</v>
      </c>
      <c r="R3" s="70"/>
      <c r="S3" s="71">
        <v>1</v>
      </c>
      <c r="U3" s="72" t="s">
        <v>52</v>
      </c>
      <c r="V3" s="72" t="s">
        <v>53</v>
      </c>
      <c r="W3" s="72" t="s">
        <v>54</v>
      </c>
      <c r="X3" s="73" t="s">
        <v>55</v>
      </c>
      <c r="Y3" s="74" t="s">
        <v>56</v>
      </c>
      <c r="Z3" s="72" t="s">
        <v>57</v>
      </c>
      <c r="AA3" s="72" t="s">
        <v>58</v>
      </c>
      <c r="AB3" s="72" t="s">
        <v>59</v>
      </c>
      <c r="AC3" s="72" t="s">
        <v>60</v>
      </c>
      <c r="AD3" s="72" t="s">
        <v>61</v>
      </c>
      <c r="AE3" s="72" t="s">
        <v>62</v>
      </c>
      <c r="AF3" s="72" t="s">
        <v>63</v>
      </c>
      <c r="AG3" s="72" t="s">
        <v>64</v>
      </c>
    </row>
    <row r="4" spans="1:33" ht="27.9" customHeight="1">
      <c r="A4" s="75">
        <v>2</v>
      </c>
      <c r="B4" s="267" t="s">
        <v>120</v>
      </c>
      <c r="C4" s="268"/>
      <c r="D4" s="268"/>
      <c r="E4" s="268" t="s">
        <v>107</v>
      </c>
      <c r="F4" s="269"/>
      <c r="G4" s="76">
        <f>SUM(J3)</f>
        <v>0</v>
      </c>
      <c r="H4" s="77">
        <f>SUM(I3)</f>
        <v>3</v>
      </c>
      <c r="I4" s="78"/>
      <c r="J4" s="79"/>
      <c r="K4" s="80">
        <f>X5</f>
        <v>0</v>
      </c>
      <c r="L4" s="81">
        <f>Y5</f>
        <v>3</v>
      </c>
      <c r="M4" s="76">
        <f>X8</f>
        <v>3</v>
      </c>
      <c r="N4" s="77">
        <f>Y8</f>
        <v>0</v>
      </c>
      <c r="O4" s="82">
        <f>IF(G4&gt;H4,2,1)+IF(K4&gt;L4,2,1)+IF(M4&gt;N4,2,1)</f>
        <v>4</v>
      </c>
      <c r="P4" s="83">
        <f>SUM(G4,K4,M4)</f>
        <v>3</v>
      </c>
      <c r="Q4" s="84">
        <f>SUM(H4,L4,N4)</f>
        <v>6</v>
      </c>
      <c r="R4" s="85"/>
      <c r="S4" s="86">
        <v>3</v>
      </c>
      <c r="U4" s="87" t="s">
        <v>35</v>
      </c>
      <c r="V4" s="178" t="str">
        <f>B3</f>
        <v>Kotál</v>
      </c>
      <c r="W4" s="178" t="str">
        <f>B6</f>
        <v>Fleischmann</v>
      </c>
      <c r="X4" s="88">
        <v>3</v>
      </c>
      <c r="Y4" s="89">
        <v>0</v>
      </c>
      <c r="Z4" s="90"/>
      <c r="AA4" s="91"/>
      <c r="AB4" s="92"/>
      <c r="AC4" s="92"/>
      <c r="AD4" s="92"/>
      <c r="AE4" s="92"/>
      <c r="AF4" s="93" t="str">
        <f>B4</f>
        <v>Tonhauser</v>
      </c>
      <c r="AG4" s="94">
        <v>1</v>
      </c>
    </row>
    <row r="5" spans="1:33" ht="27.9" customHeight="1">
      <c r="A5" s="75">
        <v>3</v>
      </c>
      <c r="B5" s="267" t="s">
        <v>109</v>
      </c>
      <c r="C5" s="268"/>
      <c r="D5" s="268"/>
      <c r="E5" s="268" t="s">
        <v>103</v>
      </c>
      <c r="F5" s="269"/>
      <c r="G5" s="80">
        <f>SUM(L3)</f>
        <v>0</v>
      </c>
      <c r="H5" s="81">
        <f>SUM(K3)</f>
        <v>3</v>
      </c>
      <c r="I5" s="76">
        <f>SUM(L4)</f>
        <v>3</v>
      </c>
      <c r="J5" s="77">
        <f>SUM(K4)</f>
        <v>0</v>
      </c>
      <c r="K5" s="78"/>
      <c r="L5" s="79"/>
      <c r="M5" s="76">
        <f>Y6</f>
        <v>3</v>
      </c>
      <c r="N5" s="77">
        <f>X6</f>
        <v>0</v>
      </c>
      <c r="O5" s="82">
        <f>IF(G5&gt;H5,2,1)+IF(I5&gt;J5,2,1)+IF(M5&gt;N5,2,1)</f>
        <v>5</v>
      </c>
      <c r="P5" s="95">
        <f>SUM(G5,I5,M5)</f>
        <v>6</v>
      </c>
      <c r="Q5" s="84">
        <f>SUM(H5,J5,N5)</f>
        <v>3</v>
      </c>
      <c r="R5" s="85"/>
      <c r="S5" s="86">
        <v>2</v>
      </c>
      <c r="U5" s="87" t="s">
        <v>36</v>
      </c>
      <c r="V5" s="178" t="str">
        <f>B4</f>
        <v>Tonhauser</v>
      </c>
      <c r="W5" s="178" t="str">
        <f>B5</f>
        <v>Kevin</v>
      </c>
      <c r="X5" s="96">
        <v>0</v>
      </c>
      <c r="Y5" s="97">
        <v>3</v>
      </c>
      <c r="Z5" s="98"/>
      <c r="AA5" s="91"/>
      <c r="AB5" s="92"/>
      <c r="AC5" s="92"/>
      <c r="AD5" s="92"/>
      <c r="AE5" s="92"/>
      <c r="AF5" s="93" t="str">
        <f>B6</f>
        <v>Fleischmann</v>
      </c>
      <c r="AG5" s="94">
        <v>1</v>
      </c>
    </row>
    <row r="6" spans="1:33" ht="27.9" customHeight="1" thickBot="1">
      <c r="A6" s="99">
        <v>4</v>
      </c>
      <c r="B6" s="272" t="s">
        <v>130</v>
      </c>
      <c r="C6" s="273"/>
      <c r="D6" s="273"/>
      <c r="E6" s="273" t="s">
        <v>124</v>
      </c>
      <c r="F6" s="274"/>
      <c r="G6" s="100">
        <f>SUM(N3)</f>
        <v>0</v>
      </c>
      <c r="H6" s="101">
        <f>SUM(M3)</f>
        <v>3</v>
      </c>
      <c r="I6" s="102">
        <f>SUM(N4)</f>
        <v>0</v>
      </c>
      <c r="J6" s="103">
        <f>SUM(M4)</f>
        <v>3</v>
      </c>
      <c r="K6" s="102">
        <f>SUM(N5)</f>
        <v>0</v>
      </c>
      <c r="L6" s="103">
        <f>SUM(M5)</f>
        <v>3</v>
      </c>
      <c r="M6" s="104"/>
      <c r="N6" s="105"/>
      <c r="O6" s="106">
        <f>IF(G6&gt;H6,2,1)+IF(I6&gt;J6,2,1)+IF(K6&gt;L6,2,1)</f>
        <v>3</v>
      </c>
      <c r="P6" s="107">
        <f>SUM(G6,I6,K6)</f>
        <v>0</v>
      </c>
      <c r="Q6" s="108">
        <f>SUM(H6,J6,L6)</f>
        <v>9</v>
      </c>
      <c r="R6" s="109"/>
      <c r="S6" s="110">
        <v>4</v>
      </c>
      <c r="U6" s="87" t="s">
        <v>37</v>
      </c>
      <c r="V6" s="178" t="str">
        <f>B6</f>
        <v>Fleischmann</v>
      </c>
      <c r="W6" s="178" t="str">
        <f>B5</f>
        <v>Kevin</v>
      </c>
      <c r="X6" s="96">
        <v>0</v>
      </c>
      <c r="Y6" s="97">
        <v>3</v>
      </c>
      <c r="Z6" s="98"/>
      <c r="AA6" s="91"/>
      <c r="AB6" s="92"/>
      <c r="AC6" s="92"/>
      <c r="AD6" s="92"/>
      <c r="AE6" s="92"/>
      <c r="AF6" s="93" t="str">
        <f>B4</f>
        <v>Tonhauser</v>
      </c>
      <c r="AG6" s="94">
        <v>1</v>
      </c>
    </row>
    <row r="7" spans="1:33" ht="27.9" customHeight="1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U7" s="87" t="s">
        <v>38</v>
      </c>
      <c r="V7" s="178" t="str">
        <f>B3</f>
        <v>Kotál</v>
      </c>
      <c r="W7" s="178" t="str">
        <f>B4</f>
        <v>Tonhauser</v>
      </c>
      <c r="X7" s="96">
        <v>3</v>
      </c>
      <c r="Y7" s="97">
        <v>0</v>
      </c>
      <c r="Z7" s="98"/>
      <c r="AA7" s="91"/>
      <c r="AB7" s="92"/>
      <c r="AC7" s="92"/>
      <c r="AD7" s="92"/>
      <c r="AE7" s="92"/>
      <c r="AF7" s="93" t="str">
        <f>B5</f>
        <v>Kevin</v>
      </c>
      <c r="AG7" s="94">
        <v>1</v>
      </c>
    </row>
    <row r="8" spans="1:33" ht="27.9" customHeight="1">
      <c r="A8" s="55"/>
      <c r="B8" s="111"/>
      <c r="C8" s="116" t="s">
        <v>65</v>
      </c>
      <c r="D8" s="117" t="s">
        <v>66</v>
      </c>
      <c r="E8" s="116" t="s">
        <v>67</v>
      </c>
      <c r="F8" s="117" t="s">
        <v>66</v>
      </c>
      <c r="G8" s="275" t="s">
        <v>68</v>
      </c>
      <c r="H8" s="275"/>
      <c r="I8" s="112">
        <v>1</v>
      </c>
      <c r="J8" s="55"/>
      <c r="K8" s="276"/>
      <c r="L8" s="276"/>
      <c r="M8" s="55"/>
      <c r="N8" s="55"/>
      <c r="O8" s="55"/>
      <c r="P8" s="55"/>
      <c r="Q8" s="55"/>
      <c r="R8" s="55"/>
      <c r="S8" s="55"/>
      <c r="U8" s="87" t="s">
        <v>69</v>
      </c>
      <c r="V8" s="179" t="str">
        <f>B4</f>
        <v>Tonhauser</v>
      </c>
      <c r="W8" s="178" t="str">
        <f>B6</f>
        <v>Fleischmann</v>
      </c>
      <c r="X8" s="96">
        <v>3</v>
      </c>
      <c r="Y8" s="97">
        <v>0</v>
      </c>
      <c r="Z8" s="98"/>
      <c r="AA8" s="91"/>
      <c r="AB8" s="92"/>
      <c r="AC8" s="92"/>
      <c r="AD8" s="92"/>
      <c r="AE8" s="92"/>
      <c r="AF8" s="93" t="str">
        <f>B3</f>
        <v>Kotál</v>
      </c>
      <c r="AG8" s="94">
        <v>1</v>
      </c>
    </row>
    <row r="9" spans="1:33" ht="27.9" customHeight="1" thickBot="1">
      <c r="A9" s="55"/>
      <c r="B9" s="111"/>
      <c r="C9" s="116" t="s">
        <v>70</v>
      </c>
      <c r="D9" s="117" t="s">
        <v>71</v>
      </c>
      <c r="E9" s="116" t="s">
        <v>72</v>
      </c>
      <c r="F9" s="117" t="s">
        <v>73</v>
      </c>
      <c r="G9" s="275" t="s">
        <v>74</v>
      </c>
      <c r="H9" s="275"/>
      <c r="I9" s="112">
        <v>4</v>
      </c>
      <c r="J9" s="55"/>
      <c r="K9" s="276"/>
      <c r="L9" s="276"/>
      <c r="M9" s="55"/>
      <c r="N9" s="55"/>
      <c r="O9" s="55"/>
      <c r="P9" s="55"/>
      <c r="Q9" s="55"/>
      <c r="R9" s="55"/>
      <c r="S9" s="55"/>
      <c r="U9" s="87" t="s">
        <v>75</v>
      </c>
      <c r="V9" s="179" t="str">
        <f>B5</f>
        <v>Kevin</v>
      </c>
      <c r="W9" s="178" t="str">
        <f>B3</f>
        <v>Kotál</v>
      </c>
      <c r="X9" s="113">
        <v>0</v>
      </c>
      <c r="Y9" s="114">
        <v>3</v>
      </c>
      <c r="Z9" s="115"/>
      <c r="AA9" s="91"/>
      <c r="AB9" s="92"/>
      <c r="AC9" s="92"/>
      <c r="AD9" s="92"/>
      <c r="AE9" s="92"/>
      <c r="AF9" s="93" t="str">
        <f>B6</f>
        <v>Fleischmann</v>
      </c>
      <c r="AG9" s="94">
        <v>1</v>
      </c>
    </row>
    <row r="10" spans="1:33" ht="27.9" customHeight="1" thickBot="1">
      <c r="A10" s="55" t="s">
        <v>46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</row>
    <row r="11" spans="1:33" ht="27.9" customHeight="1" thickBot="1">
      <c r="A11" s="56">
        <v>2</v>
      </c>
      <c r="B11" s="270" t="s">
        <v>76</v>
      </c>
      <c r="C11" s="271"/>
      <c r="D11" s="271"/>
      <c r="E11" s="271"/>
      <c r="F11" s="271"/>
      <c r="G11" s="260">
        <v>1</v>
      </c>
      <c r="H11" s="261"/>
      <c r="I11" s="260">
        <v>2</v>
      </c>
      <c r="J11" s="261"/>
      <c r="K11" s="260">
        <v>3</v>
      </c>
      <c r="L11" s="261"/>
      <c r="M11" s="260">
        <v>4</v>
      </c>
      <c r="N11" s="261"/>
      <c r="O11" s="57" t="s">
        <v>47</v>
      </c>
      <c r="P11" s="262" t="s">
        <v>48</v>
      </c>
      <c r="Q11" s="263"/>
      <c r="R11" s="58" t="s">
        <v>49</v>
      </c>
      <c r="S11" s="59" t="s">
        <v>50</v>
      </c>
      <c r="U11" s="60">
        <f>A11</f>
        <v>2</v>
      </c>
      <c r="V11" s="60" t="s">
        <v>51</v>
      </c>
      <c r="W11" s="61"/>
      <c r="X11" s="61"/>
      <c r="Y11" s="61"/>
      <c r="Z11" s="61"/>
      <c r="AA11" s="61"/>
      <c r="AB11" s="61"/>
      <c r="AC11" s="61"/>
      <c r="AD11" s="61"/>
      <c r="AE11" s="61"/>
      <c r="AF11" s="61"/>
    </row>
    <row r="12" spans="1:33" ht="27.9" customHeight="1" thickBot="1">
      <c r="A12" s="62">
        <v>1</v>
      </c>
      <c r="B12" s="264" t="s">
        <v>102</v>
      </c>
      <c r="C12" s="265"/>
      <c r="D12" s="265"/>
      <c r="E12" s="265" t="s">
        <v>103</v>
      </c>
      <c r="F12" s="266"/>
      <c r="G12" s="63"/>
      <c r="H12" s="64"/>
      <c r="I12" s="65">
        <f>X16</f>
        <v>3</v>
      </c>
      <c r="J12" s="66">
        <f>Y16</f>
        <v>1</v>
      </c>
      <c r="K12" s="65">
        <f>Y18</f>
        <v>0</v>
      </c>
      <c r="L12" s="66">
        <f>X18</f>
        <v>3</v>
      </c>
      <c r="M12" s="65">
        <f>X13</f>
        <v>3</v>
      </c>
      <c r="N12" s="66">
        <f>Y13</f>
        <v>0</v>
      </c>
      <c r="O12" s="67">
        <f>IF(I12&gt;J12,2,1)+IF(K12&gt;L12,2,1)+IF(M12&gt;N12,2,1)</f>
        <v>5</v>
      </c>
      <c r="P12" s="68">
        <f>SUM(I12,K12,M12)</f>
        <v>6</v>
      </c>
      <c r="Q12" s="69">
        <f>SUM(J12,L12,N12)</f>
        <v>4</v>
      </c>
      <c r="R12" s="70"/>
      <c r="S12" s="71">
        <v>2</v>
      </c>
      <c r="U12" s="72" t="s">
        <v>52</v>
      </c>
      <c r="V12" s="72" t="s">
        <v>53</v>
      </c>
      <c r="W12" s="72" t="s">
        <v>54</v>
      </c>
      <c r="X12" s="73" t="s">
        <v>55</v>
      </c>
      <c r="Y12" s="74" t="s">
        <v>56</v>
      </c>
      <c r="Z12" s="72" t="s">
        <v>57</v>
      </c>
      <c r="AA12" s="72" t="s">
        <v>58</v>
      </c>
      <c r="AB12" s="72" t="s">
        <v>59</v>
      </c>
      <c r="AC12" s="72" t="s">
        <v>60</v>
      </c>
      <c r="AD12" s="72" t="s">
        <v>61</v>
      </c>
      <c r="AE12" s="72" t="s">
        <v>62</v>
      </c>
      <c r="AF12" s="72" t="s">
        <v>63</v>
      </c>
      <c r="AG12" s="72" t="s">
        <v>64</v>
      </c>
    </row>
    <row r="13" spans="1:33" ht="27.9" customHeight="1">
      <c r="A13" s="75">
        <v>2</v>
      </c>
      <c r="B13" s="267" t="s">
        <v>123</v>
      </c>
      <c r="C13" s="268"/>
      <c r="D13" s="268"/>
      <c r="E13" s="268" t="s">
        <v>124</v>
      </c>
      <c r="F13" s="269"/>
      <c r="G13" s="76">
        <f>SUM(J12)</f>
        <v>1</v>
      </c>
      <c r="H13" s="77">
        <f>SUM(I12)</f>
        <v>3</v>
      </c>
      <c r="I13" s="78"/>
      <c r="J13" s="79"/>
      <c r="K13" s="80">
        <f>X14</f>
        <v>0</v>
      </c>
      <c r="L13" s="81">
        <f>Y14</f>
        <v>3</v>
      </c>
      <c r="M13" s="76">
        <f>X17</f>
        <v>3</v>
      </c>
      <c r="N13" s="77">
        <f>Y17</f>
        <v>1</v>
      </c>
      <c r="O13" s="82">
        <f>IF(G13&gt;H13,2,1)+IF(K13&gt;L13,2,1)+IF(M13&gt;N13,2,1)</f>
        <v>4</v>
      </c>
      <c r="P13" s="83">
        <f>SUM(G13,K13,M13)</f>
        <v>4</v>
      </c>
      <c r="Q13" s="84">
        <f>SUM(H13,L13,N13)</f>
        <v>7</v>
      </c>
      <c r="R13" s="85"/>
      <c r="S13" s="86">
        <v>3</v>
      </c>
      <c r="U13" s="87" t="s">
        <v>35</v>
      </c>
      <c r="V13" s="178" t="str">
        <f>B12</f>
        <v>David</v>
      </c>
      <c r="W13" s="178" t="str">
        <f>B15</f>
        <v>Koubek</v>
      </c>
      <c r="X13" s="88">
        <v>3</v>
      </c>
      <c r="Y13" s="89">
        <v>0</v>
      </c>
      <c r="Z13" s="90"/>
      <c r="AA13" s="91"/>
      <c r="AB13" s="92"/>
      <c r="AC13" s="92"/>
      <c r="AD13" s="92"/>
      <c r="AE13" s="92"/>
      <c r="AF13" s="93" t="str">
        <f>B13</f>
        <v>Ježek</v>
      </c>
      <c r="AG13" s="94">
        <v>2</v>
      </c>
    </row>
    <row r="14" spans="1:33" ht="27.9" customHeight="1">
      <c r="A14" s="75">
        <v>3</v>
      </c>
      <c r="B14" s="267" t="s">
        <v>114</v>
      </c>
      <c r="C14" s="268"/>
      <c r="D14" s="268"/>
      <c r="E14" s="268" t="s">
        <v>115</v>
      </c>
      <c r="F14" s="269"/>
      <c r="G14" s="80">
        <f>SUM(L12)</f>
        <v>3</v>
      </c>
      <c r="H14" s="81">
        <f>SUM(K12)</f>
        <v>0</v>
      </c>
      <c r="I14" s="76">
        <f>SUM(L13)</f>
        <v>3</v>
      </c>
      <c r="J14" s="77">
        <f>SUM(K13)</f>
        <v>0</v>
      </c>
      <c r="K14" s="78"/>
      <c r="L14" s="79"/>
      <c r="M14" s="76">
        <f>Y15</f>
        <v>3</v>
      </c>
      <c r="N14" s="77">
        <f>X15</f>
        <v>0</v>
      </c>
      <c r="O14" s="82">
        <f>IF(G14&gt;H14,2,1)+IF(I14&gt;J14,2,1)+IF(M14&gt;N14,2,1)</f>
        <v>6</v>
      </c>
      <c r="P14" s="95">
        <f>SUM(G14,I14,M14)</f>
        <v>9</v>
      </c>
      <c r="Q14" s="84">
        <f>SUM(H14,J14,N14)</f>
        <v>0</v>
      </c>
      <c r="R14" s="85"/>
      <c r="S14" s="86">
        <v>1</v>
      </c>
      <c r="U14" s="87" t="s">
        <v>36</v>
      </c>
      <c r="V14" s="178" t="str">
        <f>B13</f>
        <v>Ježek</v>
      </c>
      <c r="W14" s="178" t="str">
        <f>B14</f>
        <v>Šoupal</v>
      </c>
      <c r="X14" s="96">
        <v>0</v>
      </c>
      <c r="Y14" s="97">
        <v>3</v>
      </c>
      <c r="Z14" s="98"/>
      <c r="AA14" s="91"/>
      <c r="AB14" s="92"/>
      <c r="AC14" s="92"/>
      <c r="AD14" s="92"/>
      <c r="AE14" s="92"/>
      <c r="AF14" s="93" t="str">
        <f>B15</f>
        <v>Koubek</v>
      </c>
      <c r="AG14" s="94">
        <v>2</v>
      </c>
    </row>
    <row r="15" spans="1:33" ht="27.9" customHeight="1" thickBot="1">
      <c r="A15" s="99">
        <v>4</v>
      </c>
      <c r="B15" s="272" t="s">
        <v>129</v>
      </c>
      <c r="C15" s="273"/>
      <c r="D15" s="273"/>
      <c r="E15" s="273" t="s">
        <v>107</v>
      </c>
      <c r="F15" s="274"/>
      <c r="G15" s="100">
        <f>SUM(N12)</f>
        <v>0</v>
      </c>
      <c r="H15" s="101">
        <f>SUM(M12)</f>
        <v>3</v>
      </c>
      <c r="I15" s="102">
        <f>SUM(N13)</f>
        <v>1</v>
      </c>
      <c r="J15" s="103">
        <f>SUM(M13)</f>
        <v>3</v>
      </c>
      <c r="K15" s="102">
        <f>SUM(N14)</f>
        <v>0</v>
      </c>
      <c r="L15" s="103">
        <f>SUM(M14)</f>
        <v>3</v>
      </c>
      <c r="M15" s="104"/>
      <c r="N15" s="105"/>
      <c r="O15" s="106">
        <f>IF(G15&gt;H15,2,1)+IF(I15&gt;J15,2,1)+IF(K15&gt;L15,2,1)</f>
        <v>3</v>
      </c>
      <c r="P15" s="107">
        <f>SUM(G15,I15,K15)</f>
        <v>1</v>
      </c>
      <c r="Q15" s="108">
        <f>SUM(H15,J15,L15)</f>
        <v>9</v>
      </c>
      <c r="R15" s="109"/>
      <c r="S15" s="110">
        <v>4</v>
      </c>
      <c r="U15" s="87" t="s">
        <v>37</v>
      </c>
      <c r="V15" s="178" t="str">
        <f>B15</f>
        <v>Koubek</v>
      </c>
      <c r="W15" s="178" t="str">
        <f>B14</f>
        <v>Šoupal</v>
      </c>
      <c r="X15" s="96">
        <v>0</v>
      </c>
      <c r="Y15" s="97">
        <v>3</v>
      </c>
      <c r="Z15" s="98"/>
      <c r="AA15" s="91"/>
      <c r="AB15" s="92"/>
      <c r="AC15" s="92"/>
      <c r="AD15" s="92"/>
      <c r="AE15" s="92"/>
      <c r="AF15" s="93" t="str">
        <f>B13</f>
        <v>Ježek</v>
      </c>
      <c r="AG15" s="94">
        <v>2</v>
      </c>
    </row>
    <row r="16" spans="1:33" ht="27.9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U16" s="87" t="s">
        <v>38</v>
      </c>
      <c r="V16" s="178" t="str">
        <f>B12</f>
        <v>David</v>
      </c>
      <c r="W16" s="178" t="str">
        <f>B13</f>
        <v>Ježek</v>
      </c>
      <c r="X16" s="96">
        <v>3</v>
      </c>
      <c r="Y16" s="97">
        <v>1</v>
      </c>
      <c r="Z16" s="98"/>
      <c r="AA16" s="91"/>
      <c r="AB16" s="92"/>
      <c r="AC16" s="92"/>
      <c r="AD16" s="92"/>
      <c r="AE16" s="92"/>
      <c r="AF16" s="93" t="str">
        <f>B14</f>
        <v>Šoupal</v>
      </c>
      <c r="AG16" s="94">
        <v>2</v>
      </c>
    </row>
    <row r="17" spans="1:33" ht="27.9" customHeight="1">
      <c r="A17" s="55"/>
      <c r="B17" s="111"/>
      <c r="C17" s="116" t="s">
        <v>65</v>
      </c>
      <c r="D17" s="117" t="s">
        <v>66</v>
      </c>
      <c r="E17" s="116" t="s">
        <v>67</v>
      </c>
      <c r="F17" s="117" t="s">
        <v>66</v>
      </c>
      <c r="G17" s="275" t="s">
        <v>68</v>
      </c>
      <c r="H17" s="275"/>
      <c r="I17" s="112">
        <v>1</v>
      </c>
      <c r="J17" s="55"/>
      <c r="K17" s="276"/>
      <c r="L17" s="276"/>
      <c r="M17" s="55"/>
      <c r="N17" s="55"/>
      <c r="O17" s="55"/>
      <c r="P17" s="55"/>
      <c r="Q17" s="55"/>
      <c r="R17" s="55"/>
      <c r="S17" s="55"/>
      <c r="U17" s="87" t="s">
        <v>69</v>
      </c>
      <c r="V17" s="179" t="str">
        <f>B13</f>
        <v>Ježek</v>
      </c>
      <c r="W17" s="178" t="str">
        <f>B15</f>
        <v>Koubek</v>
      </c>
      <c r="X17" s="96">
        <v>3</v>
      </c>
      <c r="Y17" s="97">
        <v>1</v>
      </c>
      <c r="Z17" s="98"/>
      <c r="AA17" s="91"/>
      <c r="AB17" s="92"/>
      <c r="AC17" s="92"/>
      <c r="AD17" s="92"/>
      <c r="AE17" s="92"/>
      <c r="AF17" s="93" t="str">
        <f>B12</f>
        <v>David</v>
      </c>
      <c r="AG17" s="94">
        <v>2</v>
      </c>
    </row>
    <row r="18" spans="1:33" ht="27.9" customHeight="1" thickBot="1">
      <c r="A18" s="55"/>
      <c r="B18" s="111"/>
      <c r="C18" s="116" t="s">
        <v>70</v>
      </c>
      <c r="D18" s="117" t="s">
        <v>71</v>
      </c>
      <c r="E18" s="116" t="s">
        <v>72</v>
      </c>
      <c r="F18" s="117" t="s">
        <v>73</v>
      </c>
      <c r="G18" s="275" t="s">
        <v>74</v>
      </c>
      <c r="H18" s="275"/>
      <c r="I18" s="112">
        <v>4</v>
      </c>
      <c r="J18" s="55"/>
      <c r="K18" s="276"/>
      <c r="L18" s="276"/>
      <c r="M18" s="55"/>
      <c r="N18" s="55"/>
      <c r="O18" s="55"/>
      <c r="P18" s="55"/>
      <c r="Q18" s="55"/>
      <c r="R18" s="55"/>
      <c r="S18" s="55"/>
      <c r="U18" s="87" t="s">
        <v>75</v>
      </c>
      <c r="V18" s="179" t="str">
        <f>B14</f>
        <v>Šoupal</v>
      </c>
      <c r="W18" s="178" t="str">
        <f>B12</f>
        <v>David</v>
      </c>
      <c r="X18" s="113">
        <v>3</v>
      </c>
      <c r="Y18" s="114">
        <v>0</v>
      </c>
      <c r="Z18" s="115"/>
      <c r="AA18" s="91"/>
      <c r="AB18" s="92"/>
      <c r="AC18" s="92"/>
      <c r="AD18" s="92"/>
      <c r="AE18" s="92"/>
      <c r="AF18" s="93" t="str">
        <f>B15</f>
        <v>Koubek</v>
      </c>
      <c r="AG18" s="94">
        <v>2</v>
      </c>
    </row>
    <row r="19" spans="1:33" ht="27.9" customHeight="1" thickBot="1">
      <c r="A19" s="55" t="s">
        <v>46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</row>
    <row r="20" spans="1:33" ht="27.9" customHeight="1" thickBot="1">
      <c r="A20" s="56">
        <v>3</v>
      </c>
      <c r="B20" s="270" t="s">
        <v>76</v>
      </c>
      <c r="C20" s="271"/>
      <c r="D20" s="271"/>
      <c r="E20" s="271"/>
      <c r="F20" s="271"/>
      <c r="G20" s="260">
        <v>1</v>
      </c>
      <c r="H20" s="261"/>
      <c r="I20" s="260">
        <v>2</v>
      </c>
      <c r="J20" s="261"/>
      <c r="K20" s="260">
        <v>3</v>
      </c>
      <c r="L20" s="261"/>
      <c r="M20" s="260">
        <v>4</v>
      </c>
      <c r="N20" s="261"/>
      <c r="O20" s="57" t="s">
        <v>47</v>
      </c>
      <c r="P20" s="262" t="s">
        <v>48</v>
      </c>
      <c r="Q20" s="263"/>
      <c r="R20" s="58" t="s">
        <v>49</v>
      </c>
      <c r="S20" s="59" t="s">
        <v>50</v>
      </c>
      <c r="U20" s="60">
        <f>A20</f>
        <v>3</v>
      </c>
      <c r="V20" s="60" t="s">
        <v>51</v>
      </c>
      <c r="W20" s="61"/>
      <c r="X20" s="61"/>
      <c r="Y20" s="61"/>
      <c r="Z20" s="61"/>
      <c r="AA20" s="61"/>
      <c r="AB20" s="61"/>
      <c r="AC20" s="61"/>
      <c r="AD20" s="61"/>
      <c r="AE20" s="61"/>
      <c r="AF20" s="61"/>
    </row>
    <row r="21" spans="1:33" ht="27.9" customHeight="1" thickBot="1">
      <c r="A21" s="62">
        <v>1</v>
      </c>
      <c r="B21" s="264" t="s">
        <v>104</v>
      </c>
      <c r="C21" s="265"/>
      <c r="D21" s="265"/>
      <c r="E21" s="265" t="s">
        <v>103</v>
      </c>
      <c r="F21" s="266"/>
      <c r="G21" s="63"/>
      <c r="H21" s="64"/>
      <c r="I21" s="65">
        <f>X25</f>
        <v>3</v>
      </c>
      <c r="J21" s="66">
        <f>Y25</f>
        <v>0</v>
      </c>
      <c r="K21" s="65">
        <f>Y27</f>
        <v>0</v>
      </c>
      <c r="L21" s="66">
        <f>X27</f>
        <v>3</v>
      </c>
      <c r="M21" s="65"/>
      <c r="N21" s="66"/>
      <c r="O21" s="67">
        <v>3</v>
      </c>
      <c r="P21" s="68">
        <f>SUM(I21,K21,M21)</f>
        <v>3</v>
      </c>
      <c r="Q21" s="69">
        <f>SUM(J21,L21,N21)</f>
        <v>3</v>
      </c>
      <c r="R21" s="70"/>
      <c r="S21" s="71">
        <v>2</v>
      </c>
      <c r="U21" s="72" t="s">
        <v>52</v>
      </c>
      <c r="V21" s="72" t="s">
        <v>53</v>
      </c>
      <c r="W21" s="72" t="s">
        <v>54</v>
      </c>
      <c r="X21" s="73" t="s">
        <v>55</v>
      </c>
      <c r="Y21" s="74" t="s">
        <v>56</v>
      </c>
      <c r="Z21" s="72" t="s">
        <v>57</v>
      </c>
      <c r="AA21" s="72" t="s">
        <v>58</v>
      </c>
      <c r="AB21" s="72" t="s">
        <v>59</v>
      </c>
      <c r="AC21" s="72" t="s">
        <v>60</v>
      </c>
      <c r="AD21" s="72" t="s">
        <v>61</v>
      </c>
      <c r="AE21" s="72" t="s">
        <v>62</v>
      </c>
      <c r="AF21" s="72" t="s">
        <v>63</v>
      </c>
      <c r="AG21" s="72" t="s">
        <v>64</v>
      </c>
    </row>
    <row r="22" spans="1:33" ht="27.9" customHeight="1">
      <c r="A22" s="75">
        <v>2</v>
      </c>
      <c r="B22" s="267" t="s">
        <v>122</v>
      </c>
      <c r="C22" s="268"/>
      <c r="D22" s="268"/>
      <c r="E22" s="268" t="s">
        <v>107</v>
      </c>
      <c r="F22" s="269"/>
      <c r="G22" s="76">
        <f>SUM(J21)</f>
        <v>0</v>
      </c>
      <c r="H22" s="77">
        <f>SUM(I21)</f>
        <v>3</v>
      </c>
      <c r="I22" s="78"/>
      <c r="J22" s="79"/>
      <c r="K22" s="80">
        <f>X23</f>
        <v>0</v>
      </c>
      <c r="L22" s="81">
        <f>Y23</f>
        <v>3</v>
      </c>
      <c r="M22" s="76"/>
      <c r="N22" s="77"/>
      <c r="O22" s="82">
        <v>2</v>
      </c>
      <c r="P22" s="83">
        <f>SUM(G22,K22,M22)</f>
        <v>0</v>
      </c>
      <c r="Q22" s="84">
        <f>SUM(H22,L22,N22)</f>
        <v>6</v>
      </c>
      <c r="R22" s="85"/>
      <c r="S22" s="86">
        <v>3</v>
      </c>
      <c r="U22" s="87" t="s">
        <v>35</v>
      </c>
      <c r="V22" s="178" t="str">
        <f>B21</f>
        <v>Naske</v>
      </c>
      <c r="W22" s="178">
        <f>B24</f>
        <v>0</v>
      </c>
      <c r="X22" s="88"/>
      <c r="Y22" s="89"/>
      <c r="Z22" s="90"/>
      <c r="AA22" s="91"/>
      <c r="AB22" s="92"/>
      <c r="AC22" s="92"/>
      <c r="AD22" s="92"/>
      <c r="AE22" s="92"/>
      <c r="AF22" s="93"/>
      <c r="AG22" s="94">
        <v>3</v>
      </c>
    </row>
    <row r="23" spans="1:33" ht="27.9" customHeight="1">
      <c r="A23" s="75">
        <v>3</v>
      </c>
      <c r="B23" s="267" t="s">
        <v>117</v>
      </c>
      <c r="C23" s="268"/>
      <c r="D23" s="268"/>
      <c r="E23" s="268" t="s">
        <v>118</v>
      </c>
      <c r="F23" s="269"/>
      <c r="G23" s="80">
        <f>SUM(L21)</f>
        <v>3</v>
      </c>
      <c r="H23" s="81">
        <f>SUM(K21)</f>
        <v>0</v>
      </c>
      <c r="I23" s="76">
        <f>SUM(L22)</f>
        <v>3</v>
      </c>
      <c r="J23" s="77">
        <f>SUM(K22)</f>
        <v>0</v>
      </c>
      <c r="K23" s="78"/>
      <c r="L23" s="79"/>
      <c r="M23" s="76"/>
      <c r="N23" s="77"/>
      <c r="O23" s="82">
        <v>4</v>
      </c>
      <c r="P23" s="95">
        <f>SUM(G23,I23,M23)</f>
        <v>6</v>
      </c>
      <c r="Q23" s="84">
        <f>SUM(H23,J23,N23)</f>
        <v>0</v>
      </c>
      <c r="R23" s="85"/>
      <c r="S23" s="86">
        <v>1</v>
      </c>
      <c r="U23" s="87" t="s">
        <v>36</v>
      </c>
      <c r="V23" s="178" t="str">
        <f>B22</f>
        <v>Manoch</v>
      </c>
      <c r="W23" s="178" t="str">
        <f>B23</f>
        <v>Kokeš</v>
      </c>
      <c r="X23" s="96">
        <v>0</v>
      </c>
      <c r="Y23" s="97">
        <v>3</v>
      </c>
      <c r="Z23" s="98"/>
      <c r="AA23" s="91"/>
      <c r="AB23" s="92"/>
      <c r="AC23" s="92"/>
      <c r="AD23" s="92"/>
      <c r="AE23" s="92"/>
      <c r="AF23" s="93"/>
      <c r="AG23" s="94">
        <v>3</v>
      </c>
    </row>
    <row r="24" spans="1:33" ht="27.9" customHeight="1" thickBot="1">
      <c r="A24" s="99">
        <v>4</v>
      </c>
      <c r="B24" s="277"/>
      <c r="C24" s="278"/>
      <c r="D24" s="278"/>
      <c r="E24" s="278"/>
      <c r="F24" s="279"/>
      <c r="G24" s="100"/>
      <c r="H24" s="101"/>
      <c r="I24" s="102"/>
      <c r="J24" s="103"/>
      <c r="K24" s="102"/>
      <c r="L24" s="103"/>
      <c r="M24" s="104"/>
      <c r="N24" s="105"/>
      <c r="O24" s="106"/>
      <c r="P24" s="107"/>
      <c r="Q24" s="108"/>
      <c r="R24" s="109"/>
      <c r="S24" s="110"/>
      <c r="U24" s="87" t="s">
        <v>37</v>
      </c>
      <c r="V24" s="178">
        <f>B24</f>
        <v>0</v>
      </c>
      <c r="W24" s="178" t="str">
        <f>B23</f>
        <v>Kokeš</v>
      </c>
      <c r="X24" s="96"/>
      <c r="Y24" s="97"/>
      <c r="Z24" s="98"/>
      <c r="AA24" s="91"/>
      <c r="AB24" s="92"/>
      <c r="AC24" s="92"/>
      <c r="AD24" s="92"/>
      <c r="AE24" s="92"/>
      <c r="AF24" s="93"/>
      <c r="AG24" s="94">
        <v>3</v>
      </c>
    </row>
    <row r="25" spans="1:33" ht="27.9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U25" s="87" t="s">
        <v>38</v>
      </c>
      <c r="V25" s="178" t="str">
        <f>B21</f>
        <v>Naske</v>
      </c>
      <c r="W25" s="178" t="str">
        <f>B22</f>
        <v>Manoch</v>
      </c>
      <c r="X25" s="96">
        <v>3</v>
      </c>
      <c r="Y25" s="97">
        <v>0</v>
      </c>
      <c r="Z25" s="98"/>
      <c r="AA25" s="91"/>
      <c r="AB25" s="92"/>
      <c r="AC25" s="92"/>
      <c r="AD25" s="92"/>
      <c r="AE25" s="92"/>
      <c r="AF25" s="93"/>
      <c r="AG25" s="94">
        <v>3</v>
      </c>
    </row>
    <row r="26" spans="1:33" ht="27.9" customHeight="1">
      <c r="A26" s="55"/>
      <c r="B26" s="111"/>
      <c r="C26" s="116" t="s">
        <v>65</v>
      </c>
      <c r="D26" s="117" t="s">
        <v>66</v>
      </c>
      <c r="E26" s="116" t="s">
        <v>67</v>
      </c>
      <c r="F26" s="117" t="s">
        <v>66</v>
      </c>
      <c r="G26" s="275" t="s">
        <v>68</v>
      </c>
      <c r="H26" s="275"/>
      <c r="I26" s="112">
        <v>1</v>
      </c>
      <c r="J26" s="55"/>
      <c r="K26" s="276"/>
      <c r="L26" s="276"/>
      <c r="M26" s="55"/>
      <c r="N26" s="55"/>
      <c r="O26" s="55"/>
      <c r="P26" s="55"/>
      <c r="Q26" s="55"/>
      <c r="R26" s="55"/>
      <c r="S26" s="55"/>
      <c r="U26" s="87" t="s">
        <v>69</v>
      </c>
      <c r="V26" s="179" t="str">
        <f>B22</f>
        <v>Manoch</v>
      </c>
      <c r="W26" s="178">
        <f>B24</f>
        <v>0</v>
      </c>
      <c r="X26" s="96"/>
      <c r="Y26" s="97"/>
      <c r="Z26" s="98"/>
      <c r="AA26" s="91"/>
      <c r="AB26" s="92"/>
      <c r="AC26" s="92"/>
      <c r="AD26" s="92"/>
      <c r="AE26" s="92"/>
      <c r="AF26" s="93"/>
      <c r="AG26" s="94">
        <v>3</v>
      </c>
    </row>
    <row r="27" spans="1:33" ht="27.9" customHeight="1" thickBot="1">
      <c r="A27" s="55"/>
      <c r="B27" s="111"/>
      <c r="C27" s="116" t="s">
        <v>70</v>
      </c>
      <c r="D27" s="117" t="s">
        <v>71</v>
      </c>
      <c r="E27" s="116" t="s">
        <v>72</v>
      </c>
      <c r="F27" s="117" t="s">
        <v>73</v>
      </c>
      <c r="G27" s="275" t="s">
        <v>74</v>
      </c>
      <c r="H27" s="275"/>
      <c r="I27" s="112">
        <v>4</v>
      </c>
      <c r="J27" s="55"/>
      <c r="K27" s="276"/>
      <c r="L27" s="276"/>
      <c r="M27" s="55"/>
      <c r="N27" s="55"/>
      <c r="O27" s="55"/>
      <c r="P27" s="55"/>
      <c r="Q27" s="55"/>
      <c r="R27" s="55"/>
      <c r="S27" s="55"/>
      <c r="U27" s="87" t="s">
        <v>75</v>
      </c>
      <c r="V27" s="179" t="str">
        <f>B23</f>
        <v>Kokeš</v>
      </c>
      <c r="W27" s="178" t="str">
        <f>B21</f>
        <v>Naske</v>
      </c>
      <c r="X27" s="113">
        <v>3</v>
      </c>
      <c r="Y27" s="114">
        <v>0</v>
      </c>
      <c r="Z27" s="115"/>
      <c r="AA27" s="91"/>
      <c r="AB27" s="92"/>
      <c r="AC27" s="92"/>
      <c r="AD27" s="92"/>
      <c r="AE27" s="92"/>
      <c r="AF27" s="93"/>
      <c r="AG27" s="94">
        <v>3</v>
      </c>
    </row>
    <row r="28" spans="1:33" ht="27.9" customHeight="1" thickBot="1">
      <c r="A28" s="55" t="s">
        <v>46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</row>
    <row r="29" spans="1:33" ht="27.9" customHeight="1" thickBot="1">
      <c r="A29" s="56">
        <v>4</v>
      </c>
      <c r="B29" s="270" t="s">
        <v>76</v>
      </c>
      <c r="C29" s="271"/>
      <c r="D29" s="271"/>
      <c r="E29" s="271"/>
      <c r="F29" s="271"/>
      <c r="G29" s="260">
        <v>1</v>
      </c>
      <c r="H29" s="261"/>
      <c r="I29" s="260">
        <v>2</v>
      </c>
      <c r="J29" s="261"/>
      <c r="K29" s="260">
        <v>3</v>
      </c>
      <c r="L29" s="261"/>
      <c r="M29" s="260">
        <v>4</v>
      </c>
      <c r="N29" s="261"/>
      <c r="O29" s="57" t="s">
        <v>47</v>
      </c>
      <c r="P29" s="262" t="s">
        <v>48</v>
      </c>
      <c r="Q29" s="263"/>
      <c r="R29" s="58" t="s">
        <v>49</v>
      </c>
      <c r="S29" s="59" t="s">
        <v>50</v>
      </c>
      <c r="U29" s="60">
        <f>A29</f>
        <v>4</v>
      </c>
      <c r="V29" s="60" t="s">
        <v>51</v>
      </c>
      <c r="W29" s="61"/>
      <c r="X29" s="61"/>
      <c r="Y29" s="61"/>
      <c r="Z29" s="61"/>
      <c r="AA29" s="61"/>
      <c r="AB29" s="61"/>
      <c r="AC29" s="61"/>
      <c r="AD29" s="61"/>
      <c r="AE29" s="61"/>
      <c r="AF29" s="61"/>
    </row>
    <row r="30" spans="1:33" ht="27.9" customHeight="1" thickBot="1">
      <c r="A30" s="62">
        <v>1</v>
      </c>
      <c r="B30" s="264" t="s">
        <v>105</v>
      </c>
      <c r="C30" s="265"/>
      <c r="D30" s="265"/>
      <c r="E30" s="265" t="s">
        <v>107</v>
      </c>
      <c r="F30" s="266"/>
      <c r="G30" s="63"/>
      <c r="H30" s="64"/>
      <c r="I30" s="65">
        <f>X34</f>
        <v>3</v>
      </c>
      <c r="J30" s="66">
        <f>Y34</f>
        <v>0</v>
      </c>
      <c r="K30" s="65">
        <f>Y36</f>
        <v>3</v>
      </c>
      <c r="L30" s="66">
        <f>X36</f>
        <v>0</v>
      </c>
      <c r="M30" s="65">
        <f>X31</f>
        <v>3</v>
      </c>
      <c r="N30" s="66">
        <f>Y31</f>
        <v>0</v>
      </c>
      <c r="O30" s="67">
        <f>IF(I30&gt;J30,2,1)+IF(K30&gt;L30,2,1)+IF(M30&gt;N30,2,1)</f>
        <v>6</v>
      </c>
      <c r="P30" s="68">
        <f>SUM(I30,K30,M30)</f>
        <v>9</v>
      </c>
      <c r="Q30" s="69">
        <f>SUM(J30,L30,N30)</f>
        <v>0</v>
      </c>
      <c r="R30" s="70"/>
      <c r="S30" s="71">
        <v>1</v>
      </c>
      <c r="U30" s="72" t="s">
        <v>52</v>
      </c>
      <c r="V30" s="72" t="s">
        <v>53</v>
      </c>
      <c r="W30" s="72" t="s">
        <v>54</v>
      </c>
      <c r="X30" s="73" t="s">
        <v>55</v>
      </c>
      <c r="Y30" s="74" t="s">
        <v>56</v>
      </c>
      <c r="Z30" s="72" t="s">
        <v>57</v>
      </c>
      <c r="AA30" s="72" t="s">
        <v>58</v>
      </c>
      <c r="AB30" s="72" t="s">
        <v>59</v>
      </c>
      <c r="AC30" s="72" t="s">
        <v>60</v>
      </c>
      <c r="AD30" s="72" t="s">
        <v>61</v>
      </c>
      <c r="AE30" s="72" t="s">
        <v>62</v>
      </c>
      <c r="AF30" s="72" t="s">
        <v>63</v>
      </c>
      <c r="AG30" s="72" t="s">
        <v>64</v>
      </c>
    </row>
    <row r="31" spans="1:33" ht="27.9" customHeight="1">
      <c r="A31" s="75">
        <v>2</v>
      </c>
      <c r="B31" s="267" t="s">
        <v>125</v>
      </c>
      <c r="C31" s="268"/>
      <c r="D31" s="268"/>
      <c r="E31" s="268" t="s">
        <v>124</v>
      </c>
      <c r="F31" s="269"/>
      <c r="G31" s="76">
        <f>SUM(J30)</f>
        <v>0</v>
      </c>
      <c r="H31" s="77">
        <f>SUM(I30)</f>
        <v>3</v>
      </c>
      <c r="I31" s="78"/>
      <c r="J31" s="79"/>
      <c r="K31" s="80">
        <f>X32</f>
        <v>1</v>
      </c>
      <c r="L31" s="81">
        <f>Y32</f>
        <v>3</v>
      </c>
      <c r="M31" s="76">
        <f>X35</f>
        <v>0</v>
      </c>
      <c r="N31" s="77">
        <f>Y35</f>
        <v>3</v>
      </c>
      <c r="O31" s="82">
        <f>IF(G31&gt;H31,2,1)+IF(K31&gt;L31,2,1)+IF(M31&gt;N31,2,1)</f>
        <v>3</v>
      </c>
      <c r="P31" s="83">
        <f>SUM(G31,K31,M31)</f>
        <v>1</v>
      </c>
      <c r="Q31" s="84">
        <f>SUM(H31,L31,N31)</f>
        <v>9</v>
      </c>
      <c r="R31" s="85"/>
      <c r="S31" s="86">
        <v>4</v>
      </c>
      <c r="U31" s="87" t="s">
        <v>35</v>
      </c>
      <c r="V31" s="178" t="str">
        <f>B30</f>
        <v>Mihok</v>
      </c>
      <c r="W31" s="178" t="str">
        <f>B33</f>
        <v>Králík</v>
      </c>
      <c r="X31" s="88">
        <v>3</v>
      </c>
      <c r="Y31" s="89">
        <v>0</v>
      </c>
      <c r="Z31" s="90"/>
      <c r="AA31" s="91"/>
      <c r="AB31" s="92"/>
      <c r="AC31" s="92"/>
      <c r="AD31" s="92"/>
      <c r="AE31" s="92"/>
      <c r="AF31" s="93" t="str">
        <f>B31</f>
        <v>Fedor</v>
      </c>
      <c r="AG31" s="94">
        <v>4</v>
      </c>
    </row>
    <row r="32" spans="1:33" ht="27.9" customHeight="1">
      <c r="A32" s="75">
        <v>3</v>
      </c>
      <c r="B32" s="267" t="s">
        <v>116</v>
      </c>
      <c r="C32" s="268"/>
      <c r="D32" s="268"/>
      <c r="E32" s="268" t="s">
        <v>119</v>
      </c>
      <c r="F32" s="269"/>
      <c r="G32" s="80">
        <f>SUM(L30)</f>
        <v>0</v>
      </c>
      <c r="H32" s="81">
        <f>SUM(K30)</f>
        <v>3</v>
      </c>
      <c r="I32" s="76">
        <f>SUM(L31)</f>
        <v>3</v>
      </c>
      <c r="J32" s="77">
        <f>SUM(K31)</f>
        <v>1</v>
      </c>
      <c r="K32" s="78"/>
      <c r="L32" s="79"/>
      <c r="M32" s="76">
        <f>Y33</f>
        <v>3</v>
      </c>
      <c r="N32" s="77">
        <f>X33</f>
        <v>0</v>
      </c>
      <c r="O32" s="82">
        <f>IF(G32&gt;H32,2,1)+IF(I32&gt;J32,2,1)+IF(M32&gt;N32,2,1)</f>
        <v>5</v>
      </c>
      <c r="P32" s="95">
        <f>SUM(G32,I32,M32)</f>
        <v>6</v>
      </c>
      <c r="Q32" s="84">
        <f>SUM(H32,J32,N32)</f>
        <v>4</v>
      </c>
      <c r="R32" s="85"/>
      <c r="S32" s="86">
        <v>2</v>
      </c>
      <c r="U32" s="87" t="s">
        <v>36</v>
      </c>
      <c r="V32" s="178" t="str">
        <f>B31</f>
        <v>Fedor</v>
      </c>
      <c r="W32" s="178" t="str">
        <f>B32</f>
        <v>Stellner</v>
      </c>
      <c r="X32" s="96">
        <v>1</v>
      </c>
      <c r="Y32" s="97">
        <v>3</v>
      </c>
      <c r="Z32" s="98"/>
      <c r="AA32" s="91"/>
      <c r="AB32" s="92"/>
      <c r="AC32" s="92"/>
      <c r="AD32" s="92"/>
      <c r="AE32" s="92"/>
      <c r="AF32" s="93" t="str">
        <f>B33</f>
        <v>Králík</v>
      </c>
      <c r="AG32" s="94">
        <v>4</v>
      </c>
    </row>
    <row r="33" spans="1:33" ht="27.9" customHeight="1" thickBot="1">
      <c r="A33" s="99">
        <v>4</v>
      </c>
      <c r="B33" s="272" t="s">
        <v>128</v>
      </c>
      <c r="C33" s="273"/>
      <c r="D33" s="273"/>
      <c r="E33" s="273" t="s">
        <v>103</v>
      </c>
      <c r="F33" s="274"/>
      <c r="G33" s="100">
        <f>SUM(N30)</f>
        <v>0</v>
      </c>
      <c r="H33" s="101">
        <f>SUM(M30)</f>
        <v>3</v>
      </c>
      <c r="I33" s="102">
        <f>SUM(N31)</f>
        <v>3</v>
      </c>
      <c r="J33" s="103">
        <f>SUM(M31)</f>
        <v>0</v>
      </c>
      <c r="K33" s="102">
        <f>SUM(N32)</f>
        <v>0</v>
      </c>
      <c r="L33" s="103">
        <f>SUM(M32)</f>
        <v>3</v>
      </c>
      <c r="M33" s="104"/>
      <c r="N33" s="105"/>
      <c r="O33" s="106">
        <f>IF(G33&gt;H33,2,1)+IF(I33&gt;J33,2,1)+IF(K33&gt;L33,2,1)</f>
        <v>4</v>
      </c>
      <c r="P33" s="107">
        <f>SUM(G33,I33,K33)</f>
        <v>3</v>
      </c>
      <c r="Q33" s="108">
        <f>SUM(H33,J33,L33)</f>
        <v>6</v>
      </c>
      <c r="R33" s="109"/>
      <c r="S33" s="110">
        <v>3</v>
      </c>
      <c r="U33" s="87" t="s">
        <v>37</v>
      </c>
      <c r="V33" s="178" t="str">
        <f>B33</f>
        <v>Králík</v>
      </c>
      <c r="W33" s="178" t="str">
        <f>B32</f>
        <v>Stellner</v>
      </c>
      <c r="X33" s="96">
        <v>0</v>
      </c>
      <c r="Y33" s="97">
        <v>3</v>
      </c>
      <c r="Z33" s="98"/>
      <c r="AA33" s="91"/>
      <c r="AB33" s="92"/>
      <c r="AC33" s="92"/>
      <c r="AD33" s="92"/>
      <c r="AE33" s="92"/>
      <c r="AF33" s="93" t="str">
        <f>B31</f>
        <v>Fedor</v>
      </c>
      <c r="AG33" s="94">
        <v>4</v>
      </c>
    </row>
    <row r="34" spans="1:33" ht="27.9" customHeight="1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U34" s="87" t="s">
        <v>38</v>
      </c>
      <c r="V34" s="178" t="str">
        <f>B30</f>
        <v>Mihok</v>
      </c>
      <c r="W34" s="178" t="str">
        <f>B31</f>
        <v>Fedor</v>
      </c>
      <c r="X34" s="96">
        <v>3</v>
      </c>
      <c r="Y34" s="97">
        <v>0</v>
      </c>
      <c r="Z34" s="98"/>
      <c r="AA34" s="91"/>
      <c r="AB34" s="92"/>
      <c r="AC34" s="92"/>
      <c r="AD34" s="92"/>
      <c r="AE34" s="92"/>
      <c r="AF34" s="93" t="str">
        <f>B32</f>
        <v>Stellner</v>
      </c>
      <c r="AG34" s="94">
        <v>4</v>
      </c>
    </row>
    <row r="35" spans="1:33" ht="27.9" customHeight="1">
      <c r="A35" s="55"/>
      <c r="B35" s="111"/>
      <c r="C35" s="116" t="s">
        <v>65</v>
      </c>
      <c r="D35" s="117" t="s">
        <v>66</v>
      </c>
      <c r="E35" s="116" t="s">
        <v>67</v>
      </c>
      <c r="F35" s="117" t="s">
        <v>66</v>
      </c>
      <c r="G35" s="275" t="s">
        <v>68</v>
      </c>
      <c r="H35" s="275"/>
      <c r="I35" s="112">
        <v>1</v>
      </c>
      <c r="J35" s="55"/>
      <c r="K35" s="276"/>
      <c r="L35" s="276"/>
      <c r="M35" s="55"/>
      <c r="N35" s="55"/>
      <c r="O35" s="55"/>
      <c r="P35" s="55"/>
      <c r="Q35" s="55"/>
      <c r="R35" s="55"/>
      <c r="S35" s="55"/>
      <c r="U35" s="87" t="s">
        <v>69</v>
      </c>
      <c r="V35" s="179" t="str">
        <f>B31</f>
        <v>Fedor</v>
      </c>
      <c r="W35" s="178" t="str">
        <f>B33</f>
        <v>Králík</v>
      </c>
      <c r="X35" s="96">
        <v>0</v>
      </c>
      <c r="Y35" s="97">
        <v>3</v>
      </c>
      <c r="Z35" s="98"/>
      <c r="AA35" s="91"/>
      <c r="AB35" s="92"/>
      <c r="AC35" s="92"/>
      <c r="AD35" s="92"/>
      <c r="AE35" s="92"/>
      <c r="AF35" s="93" t="str">
        <f>B30</f>
        <v>Mihok</v>
      </c>
      <c r="AG35" s="94">
        <v>4</v>
      </c>
    </row>
    <row r="36" spans="1:33" ht="27.9" customHeight="1" thickBot="1">
      <c r="A36" s="55"/>
      <c r="B36" s="111"/>
      <c r="C36" s="116" t="s">
        <v>70</v>
      </c>
      <c r="D36" s="117" t="s">
        <v>71</v>
      </c>
      <c r="E36" s="116" t="s">
        <v>72</v>
      </c>
      <c r="F36" s="117" t="s">
        <v>73</v>
      </c>
      <c r="G36" s="275" t="s">
        <v>74</v>
      </c>
      <c r="H36" s="275"/>
      <c r="I36" s="112">
        <v>4</v>
      </c>
      <c r="J36" s="55"/>
      <c r="K36" s="276"/>
      <c r="L36" s="276"/>
      <c r="M36" s="55"/>
      <c r="N36" s="55"/>
      <c r="O36" s="55"/>
      <c r="P36" s="55"/>
      <c r="Q36" s="55"/>
      <c r="R36" s="55"/>
      <c r="S36" s="55"/>
      <c r="U36" s="87" t="s">
        <v>75</v>
      </c>
      <c r="V36" s="179" t="str">
        <f>B32</f>
        <v>Stellner</v>
      </c>
      <c r="W36" s="178" t="str">
        <f>B30</f>
        <v>Mihok</v>
      </c>
      <c r="X36" s="113">
        <v>0</v>
      </c>
      <c r="Y36" s="114">
        <v>3</v>
      </c>
      <c r="Z36" s="115"/>
      <c r="AA36" s="91"/>
      <c r="AB36" s="92"/>
      <c r="AC36" s="92"/>
      <c r="AD36" s="92"/>
      <c r="AE36" s="92"/>
      <c r="AF36" s="93" t="str">
        <f>B33</f>
        <v>Králík</v>
      </c>
      <c r="AG36" s="94">
        <v>4</v>
      </c>
    </row>
    <row r="37" spans="1:33" ht="27.9" customHeight="1" thickBot="1">
      <c r="A37" s="55" t="s">
        <v>46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</row>
    <row r="38" spans="1:33" ht="27.9" customHeight="1" thickBot="1">
      <c r="A38" s="56">
        <v>5</v>
      </c>
      <c r="B38" s="270" t="s">
        <v>76</v>
      </c>
      <c r="C38" s="271"/>
      <c r="D38" s="271"/>
      <c r="E38" s="271"/>
      <c r="F38" s="271"/>
      <c r="G38" s="260">
        <v>1</v>
      </c>
      <c r="H38" s="261"/>
      <c r="I38" s="260">
        <v>2</v>
      </c>
      <c r="J38" s="261"/>
      <c r="K38" s="260">
        <v>3</v>
      </c>
      <c r="L38" s="261"/>
      <c r="M38" s="260">
        <v>4</v>
      </c>
      <c r="N38" s="261"/>
      <c r="O38" s="57" t="s">
        <v>47</v>
      </c>
      <c r="P38" s="262" t="s">
        <v>48</v>
      </c>
      <c r="Q38" s="263"/>
      <c r="R38" s="58" t="s">
        <v>49</v>
      </c>
      <c r="S38" s="59" t="s">
        <v>50</v>
      </c>
      <c r="U38" s="60">
        <f>A38</f>
        <v>5</v>
      </c>
      <c r="V38" s="60" t="s">
        <v>51</v>
      </c>
      <c r="W38" s="61"/>
      <c r="X38" s="61"/>
      <c r="Y38" s="61"/>
      <c r="Z38" s="61"/>
      <c r="AA38" s="61"/>
      <c r="AB38" s="61"/>
      <c r="AC38" s="61"/>
      <c r="AD38" s="61"/>
      <c r="AE38" s="61"/>
      <c r="AF38" s="61"/>
    </row>
    <row r="39" spans="1:33" ht="27.9" customHeight="1" thickBot="1">
      <c r="A39" s="62">
        <v>1</v>
      </c>
      <c r="B39" s="264" t="s">
        <v>106</v>
      </c>
      <c r="C39" s="265"/>
      <c r="D39" s="265"/>
      <c r="E39" s="265" t="s">
        <v>107</v>
      </c>
      <c r="F39" s="266"/>
      <c r="G39" s="63"/>
      <c r="H39" s="64"/>
      <c r="I39" s="65">
        <f>X43</f>
        <v>3</v>
      </c>
      <c r="J39" s="66">
        <f>Y43</f>
        <v>0</v>
      </c>
      <c r="K39" s="65">
        <f>Y45</f>
        <v>3</v>
      </c>
      <c r="L39" s="66">
        <f>X45</f>
        <v>0</v>
      </c>
      <c r="M39" s="65">
        <f>X40</f>
        <v>3</v>
      </c>
      <c r="N39" s="66">
        <f>Y40</f>
        <v>0</v>
      </c>
      <c r="O39" s="67">
        <f>IF(I39&gt;J39,2,1)+IF(K39&gt;L39,2,1)+IF(M39&gt;N39,2,1)</f>
        <v>6</v>
      </c>
      <c r="P39" s="68">
        <f>SUM(I39,K39,M39)</f>
        <v>9</v>
      </c>
      <c r="Q39" s="69">
        <f>SUM(J39,L39,N39)</f>
        <v>0</v>
      </c>
      <c r="R39" s="70"/>
      <c r="S39" s="71">
        <v>1</v>
      </c>
      <c r="U39" s="72" t="s">
        <v>52</v>
      </c>
      <c r="V39" s="72" t="s">
        <v>53</v>
      </c>
      <c r="W39" s="72" t="s">
        <v>54</v>
      </c>
      <c r="X39" s="73" t="s">
        <v>55</v>
      </c>
      <c r="Y39" s="74" t="s">
        <v>56</v>
      </c>
      <c r="Z39" s="72" t="s">
        <v>57</v>
      </c>
      <c r="AA39" s="72" t="s">
        <v>58</v>
      </c>
      <c r="AB39" s="72" t="s">
        <v>59</v>
      </c>
      <c r="AC39" s="72" t="s">
        <v>60</v>
      </c>
      <c r="AD39" s="72" t="s">
        <v>61</v>
      </c>
      <c r="AE39" s="72" t="s">
        <v>62</v>
      </c>
      <c r="AF39" s="72" t="s">
        <v>63</v>
      </c>
      <c r="AG39" s="72" t="s">
        <v>64</v>
      </c>
    </row>
    <row r="40" spans="1:33" ht="27.9" customHeight="1">
      <c r="A40" s="75">
        <v>2</v>
      </c>
      <c r="B40" s="267" t="s">
        <v>126</v>
      </c>
      <c r="C40" s="268"/>
      <c r="D40" s="268"/>
      <c r="E40" s="268" t="s">
        <v>127</v>
      </c>
      <c r="F40" s="269"/>
      <c r="G40" s="76">
        <f>SUM(J39)</f>
        <v>0</v>
      </c>
      <c r="H40" s="77">
        <f>SUM(I39)</f>
        <v>3</v>
      </c>
      <c r="I40" s="78"/>
      <c r="J40" s="79"/>
      <c r="K40" s="80">
        <f>X41</f>
        <v>0</v>
      </c>
      <c r="L40" s="81">
        <f>Y41</f>
        <v>3</v>
      </c>
      <c r="M40" s="76">
        <f>X44</f>
        <v>3</v>
      </c>
      <c r="N40" s="77">
        <f>Y44</f>
        <v>0</v>
      </c>
      <c r="O40" s="82">
        <f>IF(G40&gt;H40,2,1)+IF(K40&gt;L40,2,1)+IF(M40&gt;N40,2,1)</f>
        <v>4</v>
      </c>
      <c r="P40" s="83">
        <f>SUM(G40,K40,M40)</f>
        <v>3</v>
      </c>
      <c r="Q40" s="84">
        <f>SUM(H40,L40,N40)</f>
        <v>6</v>
      </c>
      <c r="R40" s="85"/>
      <c r="S40" s="86">
        <v>3</v>
      </c>
      <c r="U40" s="87" t="s">
        <v>35</v>
      </c>
      <c r="V40" s="178" t="str">
        <f>B39</f>
        <v>Nykl</v>
      </c>
      <c r="W40" s="178" t="str">
        <f>B42</f>
        <v>Vaníček</v>
      </c>
      <c r="X40" s="88">
        <v>3</v>
      </c>
      <c r="Y40" s="89">
        <v>0</v>
      </c>
      <c r="Z40" s="90"/>
      <c r="AA40" s="91"/>
      <c r="AB40" s="92"/>
      <c r="AC40" s="92"/>
      <c r="AD40" s="92"/>
      <c r="AE40" s="92"/>
      <c r="AF40" s="93" t="str">
        <f>B40</f>
        <v>Postolka P.</v>
      </c>
      <c r="AG40" s="94">
        <v>5</v>
      </c>
    </row>
    <row r="41" spans="1:33" ht="27.9" customHeight="1">
      <c r="A41" s="75">
        <v>3</v>
      </c>
      <c r="B41" s="267" t="s">
        <v>110</v>
      </c>
      <c r="C41" s="268"/>
      <c r="D41" s="268"/>
      <c r="E41" s="268" t="s">
        <v>111</v>
      </c>
      <c r="F41" s="269"/>
      <c r="G41" s="80">
        <f>SUM(L39)</f>
        <v>0</v>
      </c>
      <c r="H41" s="81">
        <f>SUM(K39)</f>
        <v>3</v>
      </c>
      <c r="I41" s="76">
        <f>SUM(L40)</f>
        <v>3</v>
      </c>
      <c r="J41" s="77">
        <f>SUM(K40)</f>
        <v>0</v>
      </c>
      <c r="K41" s="78"/>
      <c r="L41" s="79"/>
      <c r="M41" s="76">
        <f>Y42</f>
        <v>3</v>
      </c>
      <c r="N41" s="77">
        <f>X42</f>
        <v>0</v>
      </c>
      <c r="O41" s="82">
        <f>IF(G41&gt;H41,2,1)+IF(I41&gt;J41,2,1)+IF(M41&gt;N41,2,1)</f>
        <v>5</v>
      </c>
      <c r="P41" s="95">
        <f>SUM(G41,I41,M41)</f>
        <v>6</v>
      </c>
      <c r="Q41" s="84">
        <f>SUM(H41,J41,N41)</f>
        <v>3</v>
      </c>
      <c r="R41" s="85"/>
      <c r="S41" s="86">
        <v>2</v>
      </c>
      <c r="U41" s="87" t="s">
        <v>36</v>
      </c>
      <c r="V41" s="178" t="str">
        <f>B40</f>
        <v>Postolka P.</v>
      </c>
      <c r="W41" s="178" t="str">
        <f>B41</f>
        <v>Honzejk</v>
      </c>
      <c r="X41" s="96">
        <v>0</v>
      </c>
      <c r="Y41" s="97">
        <v>3</v>
      </c>
      <c r="Z41" s="98"/>
      <c r="AA41" s="91"/>
      <c r="AB41" s="92"/>
      <c r="AC41" s="92"/>
      <c r="AD41" s="92"/>
      <c r="AE41" s="92"/>
      <c r="AF41" s="93" t="str">
        <f>B42</f>
        <v>Vaníček</v>
      </c>
      <c r="AG41" s="94">
        <v>5</v>
      </c>
    </row>
    <row r="42" spans="1:33" ht="27.9" customHeight="1" thickBot="1">
      <c r="A42" s="99">
        <v>4</v>
      </c>
      <c r="B42" s="272" t="s">
        <v>131</v>
      </c>
      <c r="C42" s="273"/>
      <c r="D42" s="273"/>
      <c r="E42" s="273" t="s">
        <v>124</v>
      </c>
      <c r="F42" s="274"/>
      <c r="G42" s="100">
        <f>SUM(N39)</f>
        <v>0</v>
      </c>
      <c r="H42" s="101">
        <f>SUM(M39)</f>
        <v>3</v>
      </c>
      <c r="I42" s="102">
        <f>SUM(N40)</f>
        <v>0</v>
      </c>
      <c r="J42" s="103">
        <f>SUM(M40)</f>
        <v>3</v>
      </c>
      <c r="K42" s="102">
        <f>SUM(N41)</f>
        <v>0</v>
      </c>
      <c r="L42" s="103">
        <f>SUM(M41)</f>
        <v>3</v>
      </c>
      <c r="M42" s="104"/>
      <c r="N42" s="105"/>
      <c r="O42" s="106">
        <f>IF(G42&gt;H42,2,1)+IF(I42&gt;J42,2,1)+IF(K42&gt;L42,2,1)</f>
        <v>3</v>
      </c>
      <c r="P42" s="107">
        <f>SUM(G42,I42,K42)</f>
        <v>0</v>
      </c>
      <c r="Q42" s="108">
        <f>SUM(H42,J42,L42)</f>
        <v>9</v>
      </c>
      <c r="R42" s="109"/>
      <c r="S42" s="110">
        <v>4</v>
      </c>
      <c r="U42" s="87" t="s">
        <v>37</v>
      </c>
      <c r="V42" s="178" t="str">
        <f>B42</f>
        <v>Vaníček</v>
      </c>
      <c r="W42" s="178" t="str">
        <f>B41</f>
        <v>Honzejk</v>
      </c>
      <c r="X42" s="96">
        <v>0</v>
      </c>
      <c r="Y42" s="97">
        <v>3</v>
      </c>
      <c r="Z42" s="98"/>
      <c r="AA42" s="91"/>
      <c r="AB42" s="92"/>
      <c r="AC42" s="92"/>
      <c r="AD42" s="92"/>
      <c r="AE42" s="92"/>
      <c r="AF42" s="93" t="str">
        <f>B40</f>
        <v>Postolka P.</v>
      </c>
      <c r="AG42" s="94">
        <v>5</v>
      </c>
    </row>
    <row r="43" spans="1:33" ht="27.9" customHeight="1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U43" s="87" t="s">
        <v>38</v>
      </c>
      <c r="V43" s="178" t="str">
        <f>B39</f>
        <v>Nykl</v>
      </c>
      <c r="W43" s="178" t="str">
        <f>B40</f>
        <v>Postolka P.</v>
      </c>
      <c r="X43" s="96">
        <v>3</v>
      </c>
      <c r="Y43" s="97">
        <v>0</v>
      </c>
      <c r="Z43" s="98"/>
      <c r="AA43" s="91"/>
      <c r="AB43" s="92"/>
      <c r="AC43" s="92"/>
      <c r="AD43" s="92"/>
      <c r="AE43" s="92"/>
      <c r="AF43" s="93" t="str">
        <f>B41</f>
        <v>Honzejk</v>
      </c>
      <c r="AG43" s="94">
        <v>5</v>
      </c>
    </row>
    <row r="44" spans="1:33" ht="27.9" customHeight="1">
      <c r="A44" s="55"/>
      <c r="B44" s="111"/>
      <c r="C44" s="116" t="s">
        <v>65</v>
      </c>
      <c r="D44" s="117" t="s">
        <v>66</v>
      </c>
      <c r="E44" s="116" t="s">
        <v>67</v>
      </c>
      <c r="F44" s="117" t="s">
        <v>66</v>
      </c>
      <c r="G44" s="275" t="s">
        <v>68</v>
      </c>
      <c r="H44" s="275"/>
      <c r="I44" s="112">
        <v>1</v>
      </c>
      <c r="J44" s="55"/>
      <c r="K44" s="276"/>
      <c r="L44" s="276"/>
      <c r="M44" s="55"/>
      <c r="N44" s="55"/>
      <c r="O44" s="55"/>
      <c r="P44" s="55"/>
      <c r="Q44" s="55"/>
      <c r="R44" s="55"/>
      <c r="S44" s="55"/>
      <c r="U44" s="87" t="s">
        <v>69</v>
      </c>
      <c r="V44" s="179" t="str">
        <f>B40</f>
        <v>Postolka P.</v>
      </c>
      <c r="W44" s="178" t="str">
        <f>B42</f>
        <v>Vaníček</v>
      </c>
      <c r="X44" s="96">
        <v>3</v>
      </c>
      <c r="Y44" s="97">
        <v>0</v>
      </c>
      <c r="Z44" s="98"/>
      <c r="AA44" s="91"/>
      <c r="AB44" s="92"/>
      <c r="AC44" s="92"/>
      <c r="AD44" s="92"/>
      <c r="AE44" s="92"/>
      <c r="AF44" s="93" t="str">
        <f>B39</f>
        <v>Nykl</v>
      </c>
      <c r="AG44" s="94">
        <v>5</v>
      </c>
    </row>
    <row r="45" spans="1:33" ht="27.9" customHeight="1" thickBot="1">
      <c r="A45" s="55"/>
      <c r="B45" s="111"/>
      <c r="C45" s="116" t="s">
        <v>70</v>
      </c>
      <c r="D45" s="117" t="s">
        <v>71</v>
      </c>
      <c r="E45" s="116" t="s">
        <v>72</v>
      </c>
      <c r="F45" s="117" t="s">
        <v>73</v>
      </c>
      <c r="G45" s="275" t="s">
        <v>74</v>
      </c>
      <c r="H45" s="275"/>
      <c r="I45" s="112">
        <v>4</v>
      </c>
      <c r="J45" s="55"/>
      <c r="K45" s="276"/>
      <c r="L45" s="276"/>
      <c r="M45" s="55"/>
      <c r="N45" s="55"/>
      <c r="O45" s="55"/>
      <c r="P45" s="55"/>
      <c r="Q45" s="55"/>
      <c r="R45" s="55"/>
      <c r="S45" s="55"/>
      <c r="U45" s="87" t="s">
        <v>75</v>
      </c>
      <c r="V45" s="179" t="str">
        <f>B41</f>
        <v>Honzejk</v>
      </c>
      <c r="W45" s="178" t="str">
        <f>B39</f>
        <v>Nykl</v>
      </c>
      <c r="X45" s="113">
        <v>0</v>
      </c>
      <c r="Y45" s="114">
        <v>3</v>
      </c>
      <c r="Z45" s="115"/>
      <c r="AA45" s="91"/>
      <c r="AB45" s="92"/>
      <c r="AC45" s="92"/>
      <c r="AD45" s="92"/>
      <c r="AE45" s="92"/>
      <c r="AF45" s="93" t="str">
        <f>B42</f>
        <v>Vaníček</v>
      </c>
      <c r="AG45" s="94">
        <v>5</v>
      </c>
    </row>
    <row r="46" spans="1:33" ht="27.9" customHeight="1" thickBot="1">
      <c r="A46" s="55" t="s">
        <v>46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</row>
    <row r="47" spans="1:33" ht="27.9" customHeight="1" thickBot="1">
      <c r="A47" s="56">
        <v>6</v>
      </c>
      <c r="B47" s="270" t="s">
        <v>76</v>
      </c>
      <c r="C47" s="271"/>
      <c r="D47" s="271"/>
      <c r="E47" s="271"/>
      <c r="F47" s="271"/>
      <c r="G47" s="260">
        <v>1</v>
      </c>
      <c r="H47" s="261"/>
      <c r="I47" s="260">
        <v>2</v>
      </c>
      <c r="J47" s="261"/>
      <c r="K47" s="260">
        <v>3</v>
      </c>
      <c r="L47" s="261"/>
      <c r="M47" s="260">
        <v>4</v>
      </c>
      <c r="N47" s="261"/>
      <c r="O47" s="57" t="s">
        <v>47</v>
      </c>
      <c r="P47" s="262" t="s">
        <v>48</v>
      </c>
      <c r="Q47" s="263"/>
      <c r="R47" s="58" t="s">
        <v>49</v>
      </c>
      <c r="S47" s="59" t="s">
        <v>50</v>
      </c>
      <c r="U47" s="60">
        <f>SUM(A47)</f>
        <v>6</v>
      </c>
      <c r="V47" s="60" t="s">
        <v>51</v>
      </c>
      <c r="W47" s="61"/>
      <c r="X47" s="61"/>
      <c r="Y47" s="61"/>
      <c r="Z47" s="61"/>
      <c r="AA47" s="61"/>
      <c r="AB47" s="61"/>
      <c r="AC47" s="61"/>
      <c r="AD47" s="61"/>
      <c r="AE47" s="61"/>
      <c r="AF47" s="61"/>
    </row>
    <row r="48" spans="1:33" ht="27.9" customHeight="1" thickBot="1">
      <c r="A48" s="62">
        <v>1</v>
      </c>
      <c r="B48" s="264" t="s">
        <v>108</v>
      </c>
      <c r="C48" s="265"/>
      <c r="D48" s="265"/>
      <c r="E48" s="265" t="s">
        <v>103</v>
      </c>
      <c r="F48" s="266"/>
      <c r="G48" s="63"/>
      <c r="H48" s="64"/>
      <c r="I48" s="65">
        <f>X52</f>
        <v>1</v>
      </c>
      <c r="J48" s="66">
        <f>Y52</f>
        <v>3</v>
      </c>
      <c r="K48" s="65">
        <f>Y54</f>
        <v>3</v>
      </c>
      <c r="L48" s="66">
        <f>X54</f>
        <v>1</v>
      </c>
      <c r="M48" s="65"/>
      <c r="N48" s="66"/>
      <c r="O48" s="67">
        <f>IF(I48&gt;J48,2,1)+IF(K48&gt;L48,2,1)+IF(M48&gt;N48,2,1)</f>
        <v>4</v>
      </c>
      <c r="P48" s="68">
        <f>SUM(I48,K48,M48)</f>
        <v>4</v>
      </c>
      <c r="Q48" s="69">
        <f>SUM(J48,L48,N48)</f>
        <v>4</v>
      </c>
      <c r="R48" s="228" t="s">
        <v>177</v>
      </c>
      <c r="S48" s="71">
        <v>2</v>
      </c>
      <c r="U48" s="72" t="s">
        <v>52</v>
      </c>
      <c r="V48" s="72" t="s">
        <v>53</v>
      </c>
      <c r="W48" s="72" t="s">
        <v>54</v>
      </c>
      <c r="X48" s="73" t="s">
        <v>55</v>
      </c>
      <c r="Y48" s="74" t="s">
        <v>56</v>
      </c>
      <c r="Z48" s="72" t="s">
        <v>57</v>
      </c>
      <c r="AA48" s="72" t="s">
        <v>58</v>
      </c>
      <c r="AB48" s="72" t="s">
        <v>59</v>
      </c>
      <c r="AC48" s="72" t="s">
        <v>60</v>
      </c>
      <c r="AD48" s="72" t="s">
        <v>61</v>
      </c>
      <c r="AE48" s="72" t="s">
        <v>62</v>
      </c>
      <c r="AF48" s="72" t="s">
        <v>63</v>
      </c>
      <c r="AG48" s="72" t="s">
        <v>64</v>
      </c>
    </row>
    <row r="49" spans="1:33" ht="27.9" customHeight="1">
      <c r="A49" s="75">
        <v>2</v>
      </c>
      <c r="B49" s="267" t="s">
        <v>121</v>
      </c>
      <c r="C49" s="268"/>
      <c r="D49" s="268"/>
      <c r="E49" s="268" t="s">
        <v>107</v>
      </c>
      <c r="F49" s="269"/>
      <c r="G49" s="76">
        <f>SUM(J48)</f>
        <v>3</v>
      </c>
      <c r="H49" s="77">
        <f>SUM(I48)</f>
        <v>1</v>
      </c>
      <c r="I49" s="78"/>
      <c r="J49" s="79"/>
      <c r="K49" s="80">
        <f>X50</f>
        <v>1</v>
      </c>
      <c r="L49" s="81">
        <f>Y50</f>
        <v>3</v>
      </c>
      <c r="M49" s="76"/>
      <c r="N49" s="77"/>
      <c r="O49" s="82">
        <f>IF(G49&gt;H49,2,1)+IF(K49&gt;L49,2,1)+IF(M49&gt;N49,2,1)</f>
        <v>4</v>
      </c>
      <c r="P49" s="83">
        <f>SUM(G49,K49,M49)</f>
        <v>4</v>
      </c>
      <c r="Q49" s="84">
        <f>SUM(H49,L49,N49)</f>
        <v>4</v>
      </c>
      <c r="R49" s="229" t="s">
        <v>178</v>
      </c>
      <c r="S49" s="86">
        <v>3</v>
      </c>
      <c r="U49" s="87" t="s">
        <v>35</v>
      </c>
      <c r="V49" s="178" t="str">
        <f>B48</f>
        <v>Andresik</v>
      </c>
      <c r="W49" s="178">
        <f>B51</f>
        <v>0</v>
      </c>
      <c r="X49" s="88"/>
      <c r="Y49" s="89"/>
      <c r="Z49" s="90"/>
      <c r="AA49" s="91"/>
      <c r="AB49" s="92"/>
      <c r="AC49" s="92"/>
      <c r="AD49" s="92"/>
      <c r="AE49" s="92"/>
      <c r="AF49" s="93"/>
      <c r="AG49" s="94">
        <v>6</v>
      </c>
    </row>
    <row r="50" spans="1:33" ht="27.9" customHeight="1">
      <c r="A50" s="75">
        <v>3</v>
      </c>
      <c r="B50" s="267" t="s">
        <v>112</v>
      </c>
      <c r="C50" s="268"/>
      <c r="D50" s="268"/>
      <c r="E50" s="268" t="s">
        <v>113</v>
      </c>
      <c r="F50" s="269"/>
      <c r="G50" s="80">
        <f>SUM(L48)</f>
        <v>1</v>
      </c>
      <c r="H50" s="81">
        <f>SUM(K48)</f>
        <v>3</v>
      </c>
      <c r="I50" s="76">
        <f>SUM(L49)</f>
        <v>3</v>
      </c>
      <c r="J50" s="77">
        <f>SUM(K49)</f>
        <v>1</v>
      </c>
      <c r="K50" s="78"/>
      <c r="L50" s="79"/>
      <c r="M50" s="76"/>
      <c r="N50" s="77"/>
      <c r="O50" s="82">
        <f>IF(G50&gt;H50,2,1)+IF(I50&gt;J50,2,1)+IF(M50&gt;N50,2,1)</f>
        <v>4</v>
      </c>
      <c r="P50" s="95">
        <f>SUM(G50,I50,M50)</f>
        <v>4</v>
      </c>
      <c r="Q50" s="84">
        <f>SUM(H50,J50,N50)</f>
        <v>4</v>
      </c>
      <c r="R50" s="229" t="s">
        <v>175</v>
      </c>
      <c r="S50" s="86">
        <v>1</v>
      </c>
      <c r="U50" s="87" t="s">
        <v>36</v>
      </c>
      <c r="V50" s="178" t="str">
        <f>B49</f>
        <v>Hupfer</v>
      </c>
      <c r="W50" s="178" t="str">
        <f>B50</f>
        <v>Čácha</v>
      </c>
      <c r="X50" s="96">
        <v>1</v>
      </c>
      <c r="Y50" s="97">
        <v>3</v>
      </c>
      <c r="Z50" s="98"/>
      <c r="AA50" s="91"/>
      <c r="AB50" s="92"/>
      <c r="AC50" s="92"/>
      <c r="AD50" s="92"/>
      <c r="AE50" s="92"/>
      <c r="AF50" s="93"/>
      <c r="AG50" s="94">
        <v>6</v>
      </c>
    </row>
    <row r="51" spans="1:33" ht="27.9" customHeight="1" thickBot="1">
      <c r="A51" s="99">
        <v>4</v>
      </c>
      <c r="B51" s="280"/>
      <c r="C51" s="281"/>
      <c r="D51" s="281"/>
      <c r="E51" s="281"/>
      <c r="F51" s="282"/>
      <c r="G51" s="100"/>
      <c r="H51" s="101"/>
      <c r="I51" s="102"/>
      <c r="J51" s="103"/>
      <c r="K51" s="102"/>
      <c r="L51" s="103"/>
      <c r="M51" s="104"/>
      <c r="N51" s="105"/>
      <c r="O51" s="106"/>
      <c r="P51" s="107"/>
      <c r="Q51" s="108"/>
      <c r="R51" s="109"/>
      <c r="S51" s="110"/>
      <c r="U51" s="87" t="s">
        <v>37</v>
      </c>
      <c r="V51" s="178">
        <f>B51</f>
        <v>0</v>
      </c>
      <c r="W51" s="178" t="str">
        <f>B50</f>
        <v>Čácha</v>
      </c>
      <c r="X51" s="96"/>
      <c r="Y51" s="97"/>
      <c r="Z51" s="98"/>
      <c r="AA51" s="91"/>
      <c r="AB51" s="92"/>
      <c r="AC51" s="92"/>
      <c r="AD51" s="92"/>
      <c r="AE51" s="92"/>
      <c r="AF51" s="93"/>
      <c r="AG51" s="94">
        <v>6</v>
      </c>
    </row>
    <row r="52" spans="1:33" ht="27.9" customHeight="1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U52" s="87" t="s">
        <v>38</v>
      </c>
      <c r="V52" s="178" t="str">
        <f>B48</f>
        <v>Andresik</v>
      </c>
      <c r="W52" s="178" t="str">
        <f>B49</f>
        <v>Hupfer</v>
      </c>
      <c r="X52" s="96">
        <v>1</v>
      </c>
      <c r="Y52" s="97">
        <v>3</v>
      </c>
      <c r="Z52" s="98"/>
      <c r="AA52" s="91"/>
      <c r="AB52" s="92"/>
      <c r="AC52" s="92"/>
      <c r="AD52" s="92"/>
      <c r="AE52" s="92"/>
      <c r="AF52" s="93"/>
      <c r="AG52" s="94">
        <v>6</v>
      </c>
    </row>
    <row r="53" spans="1:33" ht="27.9" customHeight="1">
      <c r="A53" s="55"/>
      <c r="B53" s="111"/>
      <c r="C53" s="116" t="s">
        <v>65</v>
      </c>
      <c r="D53" s="117" t="s">
        <v>66</v>
      </c>
      <c r="E53" s="116" t="s">
        <v>67</v>
      </c>
      <c r="F53" s="117" t="s">
        <v>66</v>
      </c>
      <c r="G53" s="275" t="s">
        <v>68</v>
      </c>
      <c r="H53" s="275"/>
      <c r="I53" s="112">
        <v>1</v>
      </c>
      <c r="J53" s="55"/>
      <c r="K53" s="276"/>
      <c r="L53" s="276"/>
      <c r="M53" s="55"/>
      <c r="N53" s="55"/>
      <c r="O53" s="55"/>
      <c r="P53" s="55"/>
      <c r="Q53" s="55"/>
      <c r="R53" s="55"/>
      <c r="S53" s="55"/>
      <c r="U53" s="87" t="s">
        <v>69</v>
      </c>
      <c r="V53" s="179" t="str">
        <f>B49</f>
        <v>Hupfer</v>
      </c>
      <c r="W53" s="178">
        <f>B51</f>
        <v>0</v>
      </c>
      <c r="X53" s="96"/>
      <c r="Y53" s="97"/>
      <c r="Z53" s="98"/>
      <c r="AA53" s="91"/>
      <c r="AB53" s="92"/>
      <c r="AC53" s="92"/>
      <c r="AD53" s="92"/>
      <c r="AE53" s="92"/>
      <c r="AF53" s="93"/>
      <c r="AG53" s="94">
        <v>6</v>
      </c>
    </row>
    <row r="54" spans="1:33" ht="27.9" customHeight="1" thickBot="1">
      <c r="A54" s="55"/>
      <c r="B54" s="111"/>
      <c r="C54" s="116" t="s">
        <v>70</v>
      </c>
      <c r="D54" s="117" t="s">
        <v>71</v>
      </c>
      <c r="E54" s="116" t="s">
        <v>72</v>
      </c>
      <c r="F54" s="117" t="s">
        <v>73</v>
      </c>
      <c r="G54" s="275" t="s">
        <v>74</v>
      </c>
      <c r="H54" s="275"/>
      <c r="I54" s="112">
        <v>4</v>
      </c>
      <c r="J54" s="55"/>
      <c r="K54" s="276"/>
      <c r="L54" s="276"/>
      <c r="M54" s="55"/>
      <c r="N54" s="55"/>
      <c r="O54" s="55"/>
      <c r="P54" s="55"/>
      <c r="Q54" s="55"/>
      <c r="R54" s="55"/>
      <c r="S54" s="55"/>
      <c r="U54" s="87" t="s">
        <v>75</v>
      </c>
      <c r="V54" s="179" t="str">
        <f>B50</f>
        <v>Čácha</v>
      </c>
      <c r="W54" s="178" t="str">
        <f>B48</f>
        <v>Andresik</v>
      </c>
      <c r="X54" s="113">
        <v>1</v>
      </c>
      <c r="Y54" s="114">
        <v>3</v>
      </c>
      <c r="Z54" s="115"/>
      <c r="AA54" s="91"/>
      <c r="AB54" s="92"/>
      <c r="AC54" s="92"/>
      <c r="AD54" s="92"/>
      <c r="AE54" s="92"/>
      <c r="AF54" s="93"/>
      <c r="AG54" s="94">
        <v>6</v>
      </c>
    </row>
    <row r="55" spans="1:33" ht="27.9" customHeight="1" thickBot="1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</row>
    <row r="56" spans="1:33" ht="27.9" customHeight="1" thickBot="1">
      <c r="A56" s="56">
        <v>1</v>
      </c>
      <c r="B56" s="270" t="s">
        <v>76</v>
      </c>
      <c r="C56" s="271"/>
      <c r="D56" s="271"/>
      <c r="E56" s="271"/>
      <c r="F56" s="271"/>
      <c r="G56" s="260">
        <v>1</v>
      </c>
      <c r="H56" s="261"/>
      <c r="I56" s="260">
        <v>2</v>
      </c>
      <c r="J56" s="261"/>
      <c r="K56" s="260">
        <v>3</v>
      </c>
      <c r="L56" s="261"/>
      <c r="M56" s="260">
        <v>4</v>
      </c>
      <c r="N56" s="261"/>
      <c r="O56" s="57" t="s">
        <v>47</v>
      </c>
      <c r="P56" s="262" t="s">
        <v>48</v>
      </c>
      <c r="Q56" s="263"/>
      <c r="R56" s="58" t="s">
        <v>49</v>
      </c>
      <c r="S56" s="59" t="s">
        <v>50</v>
      </c>
      <c r="U56" s="60">
        <f>SUM(A56)</f>
        <v>1</v>
      </c>
      <c r="V56" s="60" t="s">
        <v>51</v>
      </c>
      <c r="W56" s="61"/>
      <c r="X56" s="61"/>
      <c r="Y56" s="61"/>
      <c r="Z56" s="61"/>
      <c r="AA56" s="61"/>
      <c r="AB56" s="61"/>
      <c r="AC56" s="61"/>
      <c r="AD56" s="61"/>
      <c r="AE56" s="61"/>
      <c r="AF56" s="61"/>
    </row>
    <row r="57" spans="1:33" ht="27.9" customHeight="1" thickBot="1">
      <c r="A57" s="62">
        <v>1</v>
      </c>
      <c r="B57" s="264" t="s">
        <v>132</v>
      </c>
      <c r="C57" s="265"/>
      <c r="D57" s="265"/>
      <c r="E57" s="265" t="s">
        <v>133</v>
      </c>
      <c r="F57" s="266"/>
      <c r="G57" s="63"/>
      <c r="H57" s="64"/>
      <c r="I57" s="65">
        <f>X61</f>
        <v>3</v>
      </c>
      <c r="J57" s="66">
        <f>Y61</f>
        <v>0</v>
      </c>
      <c r="K57" s="65">
        <f>Y63</f>
        <v>3</v>
      </c>
      <c r="L57" s="66">
        <f>X63</f>
        <v>0</v>
      </c>
      <c r="M57" s="65">
        <f>X58</f>
        <v>3</v>
      </c>
      <c r="N57" s="66">
        <f>Y58</f>
        <v>0</v>
      </c>
      <c r="O57" s="67">
        <f>IF(I57&gt;J57,2,1)+IF(K57&gt;L57,2,1)+IF(M57&gt;N57,2,1)</f>
        <v>6</v>
      </c>
      <c r="P57" s="68">
        <f>SUM(I57,K57,M57)</f>
        <v>9</v>
      </c>
      <c r="Q57" s="69">
        <f>SUM(J57,L57,N57)</f>
        <v>0</v>
      </c>
      <c r="R57" s="70"/>
      <c r="S57" s="71">
        <v>1</v>
      </c>
      <c r="U57" s="72" t="s">
        <v>52</v>
      </c>
      <c r="V57" s="72" t="s">
        <v>53</v>
      </c>
      <c r="W57" s="72" t="s">
        <v>54</v>
      </c>
      <c r="X57" s="73" t="s">
        <v>55</v>
      </c>
      <c r="Y57" s="74" t="s">
        <v>56</v>
      </c>
      <c r="Z57" s="72" t="s">
        <v>57</v>
      </c>
      <c r="AA57" s="72" t="s">
        <v>58</v>
      </c>
      <c r="AB57" s="72" t="s">
        <v>59</v>
      </c>
      <c r="AC57" s="72" t="s">
        <v>60</v>
      </c>
      <c r="AD57" s="72" t="s">
        <v>61</v>
      </c>
      <c r="AE57" s="72" t="s">
        <v>62</v>
      </c>
      <c r="AF57" s="72" t="s">
        <v>63</v>
      </c>
      <c r="AG57" s="72" t="s">
        <v>64</v>
      </c>
    </row>
    <row r="58" spans="1:33" ht="27.9" customHeight="1">
      <c r="A58" s="75">
        <v>2</v>
      </c>
      <c r="B58" s="267" t="s">
        <v>139</v>
      </c>
      <c r="C58" s="268"/>
      <c r="D58" s="268"/>
      <c r="E58" s="268" t="s">
        <v>118</v>
      </c>
      <c r="F58" s="269"/>
      <c r="G58" s="76">
        <f>SUM(J57)</f>
        <v>0</v>
      </c>
      <c r="H58" s="77">
        <f>SUM(I57)</f>
        <v>3</v>
      </c>
      <c r="I58" s="78"/>
      <c r="J58" s="79"/>
      <c r="K58" s="80">
        <f>X59</f>
        <v>1</v>
      </c>
      <c r="L58" s="81">
        <f>Y59</f>
        <v>3</v>
      </c>
      <c r="M58" s="76">
        <f>X62</f>
        <v>2</v>
      </c>
      <c r="N58" s="77">
        <f>Y62</f>
        <v>3</v>
      </c>
      <c r="O58" s="82">
        <f>IF(G58&gt;H58,2,1)+IF(K58&gt;L58,2,1)+IF(M58&gt;N58,2,1)</f>
        <v>3</v>
      </c>
      <c r="P58" s="83">
        <f>SUM(G58,K58,M58)</f>
        <v>3</v>
      </c>
      <c r="Q58" s="84">
        <f>SUM(H58,L58,N58)</f>
        <v>9</v>
      </c>
      <c r="R58" s="85"/>
      <c r="S58" s="86">
        <v>4</v>
      </c>
      <c r="U58" s="87" t="s">
        <v>35</v>
      </c>
      <c r="V58" s="178" t="str">
        <f>B57</f>
        <v>Janků</v>
      </c>
      <c r="W58" s="178" t="str">
        <f>B60</f>
        <v>Postlová</v>
      </c>
      <c r="X58" s="88">
        <v>3</v>
      </c>
      <c r="Y58" s="89">
        <v>0</v>
      </c>
      <c r="Z58" s="90"/>
      <c r="AA58" s="91"/>
      <c r="AB58" s="92"/>
      <c r="AC58" s="92"/>
      <c r="AD58" s="92"/>
      <c r="AE58" s="92"/>
      <c r="AF58" s="93" t="str">
        <f>B58</f>
        <v>Plášilová</v>
      </c>
      <c r="AG58" s="94">
        <v>7</v>
      </c>
    </row>
    <row r="59" spans="1:33" ht="27.9" customHeight="1">
      <c r="A59" s="75">
        <v>3</v>
      </c>
      <c r="B59" s="267" t="s">
        <v>136</v>
      </c>
      <c r="C59" s="268"/>
      <c r="D59" s="268"/>
      <c r="E59" s="268" t="s">
        <v>107</v>
      </c>
      <c r="F59" s="269"/>
      <c r="G59" s="80">
        <f>SUM(L57)</f>
        <v>0</v>
      </c>
      <c r="H59" s="81">
        <f>SUM(K57)</f>
        <v>3</v>
      </c>
      <c r="I59" s="76">
        <f>SUM(L58)</f>
        <v>3</v>
      </c>
      <c r="J59" s="77">
        <f>SUM(K58)</f>
        <v>1</v>
      </c>
      <c r="K59" s="78"/>
      <c r="L59" s="79"/>
      <c r="M59" s="76">
        <f>Y60</f>
        <v>3</v>
      </c>
      <c r="N59" s="77">
        <f>X60</f>
        <v>2</v>
      </c>
      <c r="O59" s="82">
        <f>IF(G59&gt;H59,2,1)+IF(I59&gt;J59,2,1)+IF(M59&gt;N59,2,1)</f>
        <v>5</v>
      </c>
      <c r="P59" s="95">
        <f>SUM(G59,I59,M59)</f>
        <v>6</v>
      </c>
      <c r="Q59" s="84">
        <f>SUM(H59,J59,N59)</f>
        <v>6</v>
      </c>
      <c r="R59" s="85"/>
      <c r="S59" s="86">
        <v>2</v>
      </c>
      <c r="U59" s="87" t="s">
        <v>36</v>
      </c>
      <c r="V59" s="178" t="str">
        <f>B58</f>
        <v>Plášilová</v>
      </c>
      <c r="W59" s="178" t="str">
        <f>B59</f>
        <v>Preložníková</v>
      </c>
      <c r="X59" s="96">
        <v>1</v>
      </c>
      <c r="Y59" s="97">
        <v>3</v>
      </c>
      <c r="Z59" s="98"/>
      <c r="AA59" s="91"/>
      <c r="AB59" s="92"/>
      <c r="AC59" s="92"/>
      <c r="AD59" s="92"/>
      <c r="AE59" s="92"/>
      <c r="AF59" s="93" t="str">
        <f>B60</f>
        <v>Postlová</v>
      </c>
      <c r="AG59" s="94">
        <v>7</v>
      </c>
    </row>
    <row r="60" spans="1:33" ht="27.9" customHeight="1" thickBot="1">
      <c r="A60" s="99">
        <v>4</v>
      </c>
      <c r="B60" s="272" t="s">
        <v>140</v>
      </c>
      <c r="C60" s="273"/>
      <c r="D60" s="273"/>
      <c r="E60" s="273" t="s">
        <v>103</v>
      </c>
      <c r="F60" s="274"/>
      <c r="G60" s="100">
        <f>SUM(N57)</f>
        <v>0</v>
      </c>
      <c r="H60" s="101">
        <f>SUM(M57)</f>
        <v>3</v>
      </c>
      <c r="I60" s="102">
        <f>SUM(N58)</f>
        <v>3</v>
      </c>
      <c r="J60" s="103">
        <f>SUM(M58)</f>
        <v>2</v>
      </c>
      <c r="K60" s="102">
        <f>SUM(N59)</f>
        <v>2</v>
      </c>
      <c r="L60" s="103">
        <f>SUM(M59)</f>
        <v>3</v>
      </c>
      <c r="M60" s="104"/>
      <c r="N60" s="105"/>
      <c r="O60" s="106">
        <f>IF(G60&gt;H60,2,1)+IF(I60&gt;J60,2,1)+IF(K60&gt;L60,2,1)</f>
        <v>4</v>
      </c>
      <c r="P60" s="107">
        <f>SUM(G60,I60,K60)</f>
        <v>5</v>
      </c>
      <c r="Q60" s="108">
        <f>SUM(H60,J60,L60)</f>
        <v>8</v>
      </c>
      <c r="R60" s="109"/>
      <c r="S60" s="110">
        <v>3</v>
      </c>
      <c r="U60" s="87" t="s">
        <v>37</v>
      </c>
      <c r="V60" s="178" t="str">
        <f>B60</f>
        <v>Postlová</v>
      </c>
      <c r="W60" s="178" t="str">
        <f>B59</f>
        <v>Preložníková</v>
      </c>
      <c r="X60" s="96">
        <v>2</v>
      </c>
      <c r="Y60" s="97">
        <v>3</v>
      </c>
      <c r="Z60" s="98"/>
      <c r="AA60" s="91"/>
      <c r="AB60" s="92"/>
      <c r="AC60" s="92"/>
      <c r="AD60" s="92"/>
      <c r="AE60" s="92"/>
      <c r="AF60" s="93" t="str">
        <f>B58</f>
        <v>Plášilová</v>
      </c>
      <c r="AG60" s="94">
        <v>7</v>
      </c>
    </row>
    <row r="61" spans="1:33" ht="27.9" customHeight="1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U61" s="87" t="s">
        <v>38</v>
      </c>
      <c r="V61" s="178" t="str">
        <f>B57</f>
        <v>Janků</v>
      </c>
      <c r="W61" s="178" t="str">
        <f>B58</f>
        <v>Plášilová</v>
      </c>
      <c r="X61" s="96">
        <v>3</v>
      </c>
      <c r="Y61" s="97">
        <v>0</v>
      </c>
      <c r="Z61" s="98"/>
      <c r="AA61" s="91"/>
      <c r="AB61" s="92"/>
      <c r="AC61" s="92"/>
      <c r="AD61" s="92"/>
      <c r="AE61" s="92"/>
      <c r="AF61" s="93" t="str">
        <f>B59</f>
        <v>Preložníková</v>
      </c>
      <c r="AG61" s="94">
        <v>7</v>
      </c>
    </row>
    <row r="62" spans="1:33" ht="27.9" customHeight="1">
      <c r="A62" s="55"/>
      <c r="B62" s="111"/>
      <c r="C62" s="116" t="s">
        <v>65</v>
      </c>
      <c r="D62" s="117" t="s">
        <v>66</v>
      </c>
      <c r="E62" s="116" t="s">
        <v>67</v>
      </c>
      <c r="F62" s="117" t="s">
        <v>66</v>
      </c>
      <c r="G62" s="275" t="s">
        <v>68</v>
      </c>
      <c r="H62" s="275"/>
      <c r="I62" s="112">
        <v>1</v>
      </c>
      <c r="J62" s="55"/>
      <c r="K62" s="276"/>
      <c r="L62" s="276"/>
      <c r="M62" s="55"/>
      <c r="N62" s="55"/>
      <c r="O62" s="55"/>
      <c r="P62" s="55"/>
      <c r="Q62" s="55"/>
      <c r="R62" s="55"/>
      <c r="S62" s="55"/>
      <c r="U62" s="87" t="s">
        <v>69</v>
      </c>
      <c r="V62" s="179" t="str">
        <f>B58</f>
        <v>Plášilová</v>
      </c>
      <c r="W62" s="178" t="str">
        <f>B60</f>
        <v>Postlová</v>
      </c>
      <c r="X62" s="96">
        <v>2</v>
      </c>
      <c r="Y62" s="97">
        <v>3</v>
      </c>
      <c r="Z62" s="98"/>
      <c r="AA62" s="91"/>
      <c r="AB62" s="92"/>
      <c r="AC62" s="92"/>
      <c r="AD62" s="92"/>
      <c r="AE62" s="92"/>
      <c r="AF62" s="93" t="str">
        <f>B57</f>
        <v>Janků</v>
      </c>
      <c r="AG62" s="94">
        <v>7</v>
      </c>
    </row>
    <row r="63" spans="1:33" ht="27.9" customHeight="1" thickBot="1">
      <c r="A63" s="55"/>
      <c r="B63" s="111"/>
      <c r="C63" s="116" t="s">
        <v>70</v>
      </c>
      <c r="D63" s="117" t="s">
        <v>71</v>
      </c>
      <c r="E63" s="116" t="s">
        <v>72</v>
      </c>
      <c r="F63" s="117" t="s">
        <v>73</v>
      </c>
      <c r="G63" s="275" t="s">
        <v>74</v>
      </c>
      <c r="H63" s="275"/>
      <c r="I63" s="112">
        <v>4</v>
      </c>
      <c r="J63" s="55"/>
      <c r="K63" s="276"/>
      <c r="L63" s="276"/>
      <c r="M63" s="55"/>
      <c r="N63" s="55"/>
      <c r="O63" s="55"/>
      <c r="P63" s="55"/>
      <c r="Q63" s="55"/>
      <c r="R63" s="55"/>
      <c r="S63" s="55"/>
      <c r="U63" s="87" t="s">
        <v>75</v>
      </c>
      <c r="V63" s="179" t="str">
        <f>B59</f>
        <v>Preložníková</v>
      </c>
      <c r="W63" s="178" t="str">
        <f>B57</f>
        <v>Janků</v>
      </c>
      <c r="X63" s="113">
        <v>0</v>
      </c>
      <c r="Y63" s="114">
        <v>3</v>
      </c>
      <c r="Z63" s="115"/>
      <c r="AA63" s="91"/>
      <c r="AB63" s="92"/>
      <c r="AC63" s="92"/>
      <c r="AD63" s="92"/>
      <c r="AE63" s="92"/>
      <c r="AF63" s="93" t="str">
        <f>B60</f>
        <v>Postlová</v>
      </c>
      <c r="AG63" s="94">
        <v>7</v>
      </c>
    </row>
    <row r="64" spans="1:33" ht="27.9" customHeight="1" thickBot="1">
      <c r="A64" s="55" t="s">
        <v>46</v>
      </c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</row>
    <row r="65" spans="1:33" ht="27.9" customHeight="1" thickBot="1">
      <c r="A65" s="56">
        <v>2</v>
      </c>
      <c r="B65" s="270" t="s">
        <v>76</v>
      </c>
      <c r="C65" s="271"/>
      <c r="D65" s="271"/>
      <c r="E65" s="271"/>
      <c r="F65" s="271"/>
      <c r="G65" s="260">
        <v>1</v>
      </c>
      <c r="H65" s="261"/>
      <c r="I65" s="260">
        <v>2</v>
      </c>
      <c r="J65" s="261"/>
      <c r="K65" s="260">
        <v>3</v>
      </c>
      <c r="L65" s="261"/>
      <c r="M65" s="260">
        <v>4</v>
      </c>
      <c r="N65" s="261"/>
      <c r="O65" s="57" t="s">
        <v>47</v>
      </c>
      <c r="P65" s="262" t="s">
        <v>48</v>
      </c>
      <c r="Q65" s="263"/>
      <c r="R65" s="58" t="s">
        <v>49</v>
      </c>
      <c r="S65" s="59" t="s">
        <v>50</v>
      </c>
      <c r="U65" s="60">
        <f>A65</f>
        <v>2</v>
      </c>
      <c r="V65" s="60" t="s">
        <v>51</v>
      </c>
      <c r="W65" s="61"/>
      <c r="X65" s="61"/>
      <c r="Y65" s="61"/>
      <c r="Z65" s="61"/>
      <c r="AA65" s="61"/>
      <c r="AB65" s="61"/>
      <c r="AC65" s="61"/>
      <c r="AD65" s="61"/>
      <c r="AE65" s="61"/>
      <c r="AF65" s="61"/>
    </row>
    <row r="66" spans="1:33" ht="27.9" customHeight="1" thickBot="1">
      <c r="A66" s="62">
        <v>1</v>
      </c>
      <c r="B66" s="264" t="s">
        <v>134</v>
      </c>
      <c r="C66" s="265"/>
      <c r="D66" s="265"/>
      <c r="E66" s="265" t="s">
        <v>113</v>
      </c>
      <c r="F66" s="266"/>
      <c r="G66" s="63"/>
      <c r="H66" s="64"/>
      <c r="I66" s="65">
        <f>X70</f>
        <v>3</v>
      </c>
      <c r="J66" s="66">
        <f>Y70</f>
        <v>0</v>
      </c>
      <c r="K66" s="65">
        <f>Y72</f>
        <v>3</v>
      </c>
      <c r="L66" s="66">
        <f>X72</f>
        <v>0</v>
      </c>
      <c r="M66" s="65"/>
      <c r="N66" s="66"/>
      <c r="O66" s="67">
        <v>4</v>
      </c>
      <c r="P66" s="68">
        <f>SUM(I66,K66,M66)</f>
        <v>6</v>
      </c>
      <c r="Q66" s="69">
        <f>SUM(J66,L66,N66)</f>
        <v>0</v>
      </c>
      <c r="R66" s="70"/>
      <c r="S66" s="71">
        <v>1</v>
      </c>
      <c r="U66" s="72" t="s">
        <v>52</v>
      </c>
      <c r="V66" s="72" t="s">
        <v>53</v>
      </c>
      <c r="W66" s="72" t="s">
        <v>54</v>
      </c>
      <c r="X66" s="73" t="s">
        <v>55</v>
      </c>
      <c r="Y66" s="74" t="s">
        <v>56</v>
      </c>
      <c r="Z66" s="72" t="s">
        <v>57</v>
      </c>
      <c r="AA66" s="72" t="s">
        <v>58</v>
      </c>
      <c r="AB66" s="72" t="s">
        <v>59</v>
      </c>
      <c r="AC66" s="72" t="s">
        <v>60</v>
      </c>
      <c r="AD66" s="72" t="s">
        <v>61</v>
      </c>
      <c r="AE66" s="72" t="s">
        <v>62</v>
      </c>
      <c r="AF66" s="72" t="s">
        <v>63</v>
      </c>
      <c r="AG66" s="72" t="s">
        <v>64</v>
      </c>
    </row>
    <row r="67" spans="1:33" ht="27.9" customHeight="1">
      <c r="A67" s="75">
        <v>2</v>
      </c>
      <c r="B67" s="267" t="s">
        <v>141</v>
      </c>
      <c r="C67" s="268"/>
      <c r="D67" s="268"/>
      <c r="E67" s="268" t="s">
        <v>142</v>
      </c>
      <c r="F67" s="269"/>
      <c r="G67" s="76">
        <f>SUM(J66)</f>
        <v>0</v>
      </c>
      <c r="H67" s="77">
        <f>SUM(I66)</f>
        <v>3</v>
      </c>
      <c r="I67" s="78"/>
      <c r="J67" s="79"/>
      <c r="K67" s="80">
        <f>X68</f>
        <v>0</v>
      </c>
      <c r="L67" s="81">
        <f>Y68</f>
        <v>3</v>
      </c>
      <c r="M67" s="76"/>
      <c r="N67" s="77"/>
      <c r="O67" s="82">
        <v>2</v>
      </c>
      <c r="P67" s="83">
        <f>SUM(G67,K67,M67)</f>
        <v>0</v>
      </c>
      <c r="Q67" s="84">
        <f>SUM(H67,L67,N67)</f>
        <v>6</v>
      </c>
      <c r="R67" s="85"/>
      <c r="S67" s="86">
        <v>3</v>
      </c>
      <c r="U67" s="87" t="s">
        <v>35</v>
      </c>
      <c r="V67" s="178" t="str">
        <f>B66</f>
        <v>Čáchová</v>
      </c>
      <c r="W67" s="178">
        <f>B69</f>
        <v>0</v>
      </c>
      <c r="X67" s="88"/>
      <c r="Y67" s="89"/>
      <c r="Z67" s="90"/>
      <c r="AA67" s="91"/>
      <c r="AB67" s="92"/>
      <c r="AC67" s="92"/>
      <c r="AD67" s="92"/>
      <c r="AE67" s="92"/>
      <c r="AF67" s="93"/>
      <c r="AG67" s="94">
        <v>8</v>
      </c>
    </row>
    <row r="68" spans="1:33" ht="27.9" customHeight="1">
      <c r="A68" s="75">
        <v>3</v>
      </c>
      <c r="B68" s="267" t="s">
        <v>137</v>
      </c>
      <c r="C68" s="268"/>
      <c r="D68" s="268"/>
      <c r="E68" s="268" t="s">
        <v>107</v>
      </c>
      <c r="F68" s="269"/>
      <c r="G68" s="80">
        <f>SUM(L66)</f>
        <v>0</v>
      </c>
      <c r="H68" s="81">
        <f>SUM(K66)</f>
        <v>3</v>
      </c>
      <c r="I68" s="76">
        <f>SUM(L67)</f>
        <v>3</v>
      </c>
      <c r="J68" s="77">
        <f>SUM(K67)</f>
        <v>0</v>
      </c>
      <c r="K68" s="78"/>
      <c r="L68" s="79"/>
      <c r="M68" s="76"/>
      <c r="N68" s="77"/>
      <c r="O68" s="82">
        <v>3</v>
      </c>
      <c r="P68" s="95">
        <f>SUM(G68,I68,M68)</f>
        <v>3</v>
      </c>
      <c r="Q68" s="84">
        <f>SUM(H68,J68,N68)</f>
        <v>3</v>
      </c>
      <c r="R68" s="85"/>
      <c r="S68" s="86">
        <v>2</v>
      </c>
      <c r="U68" s="87" t="s">
        <v>36</v>
      </c>
      <c r="V68" s="178" t="str">
        <f>B67</f>
        <v>Slaná</v>
      </c>
      <c r="W68" s="178" t="str">
        <f>B68</f>
        <v>Tonhauserová</v>
      </c>
      <c r="X68" s="96">
        <v>0</v>
      </c>
      <c r="Y68" s="97">
        <v>3</v>
      </c>
      <c r="Z68" s="98"/>
      <c r="AA68" s="91"/>
      <c r="AB68" s="92"/>
      <c r="AC68" s="92"/>
      <c r="AD68" s="92"/>
      <c r="AE68" s="92"/>
      <c r="AF68" s="93"/>
      <c r="AG68" s="94">
        <v>8</v>
      </c>
    </row>
    <row r="69" spans="1:33" ht="27.9" customHeight="1" thickBot="1">
      <c r="A69" s="99">
        <v>4</v>
      </c>
      <c r="B69" s="280"/>
      <c r="C69" s="281"/>
      <c r="D69" s="281"/>
      <c r="E69" s="281"/>
      <c r="F69" s="282"/>
      <c r="G69" s="100"/>
      <c r="H69" s="101"/>
      <c r="I69" s="102"/>
      <c r="J69" s="103"/>
      <c r="K69" s="102"/>
      <c r="L69" s="103"/>
      <c r="M69" s="104"/>
      <c r="N69" s="105"/>
      <c r="O69" s="106"/>
      <c r="P69" s="107"/>
      <c r="Q69" s="108"/>
      <c r="R69" s="109"/>
      <c r="S69" s="110"/>
      <c r="U69" s="87" t="s">
        <v>37</v>
      </c>
      <c r="V69" s="178">
        <f>B69</f>
        <v>0</v>
      </c>
      <c r="W69" s="178" t="str">
        <f>B68</f>
        <v>Tonhauserová</v>
      </c>
      <c r="X69" s="96"/>
      <c r="Y69" s="97"/>
      <c r="Z69" s="98"/>
      <c r="AA69" s="91"/>
      <c r="AB69" s="92"/>
      <c r="AC69" s="92"/>
      <c r="AD69" s="92"/>
      <c r="AE69" s="92"/>
      <c r="AF69" s="93"/>
      <c r="AG69" s="94">
        <v>8</v>
      </c>
    </row>
    <row r="70" spans="1:33" ht="27.9" customHeight="1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U70" s="87" t="s">
        <v>38</v>
      </c>
      <c r="V70" s="178" t="str">
        <f>B66</f>
        <v>Čáchová</v>
      </c>
      <c r="W70" s="178" t="str">
        <f>B67</f>
        <v>Slaná</v>
      </c>
      <c r="X70" s="96">
        <v>3</v>
      </c>
      <c r="Y70" s="97">
        <v>0</v>
      </c>
      <c r="Z70" s="98"/>
      <c r="AA70" s="91"/>
      <c r="AB70" s="92"/>
      <c r="AC70" s="92"/>
      <c r="AD70" s="92"/>
      <c r="AE70" s="92"/>
      <c r="AF70" s="93"/>
      <c r="AG70" s="94">
        <v>8</v>
      </c>
    </row>
    <row r="71" spans="1:33" ht="27.9" customHeight="1">
      <c r="A71" s="55"/>
      <c r="B71" s="111"/>
      <c r="C71" s="116" t="s">
        <v>65</v>
      </c>
      <c r="D71" s="117" t="s">
        <v>66</v>
      </c>
      <c r="E71" s="116" t="s">
        <v>67</v>
      </c>
      <c r="F71" s="117" t="s">
        <v>66</v>
      </c>
      <c r="G71" s="275" t="s">
        <v>68</v>
      </c>
      <c r="H71" s="275"/>
      <c r="I71" s="112">
        <v>1</v>
      </c>
      <c r="J71" s="55"/>
      <c r="K71" s="276"/>
      <c r="L71" s="276"/>
      <c r="M71" s="55"/>
      <c r="N71" s="55"/>
      <c r="O71" s="55"/>
      <c r="P71" s="55"/>
      <c r="Q71" s="55"/>
      <c r="R71" s="55"/>
      <c r="S71" s="55"/>
      <c r="U71" s="87" t="s">
        <v>69</v>
      </c>
      <c r="V71" s="179" t="str">
        <f>B67</f>
        <v>Slaná</v>
      </c>
      <c r="W71" s="178">
        <f>B69</f>
        <v>0</v>
      </c>
      <c r="X71" s="96"/>
      <c r="Y71" s="97"/>
      <c r="Z71" s="98"/>
      <c r="AA71" s="91"/>
      <c r="AB71" s="92"/>
      <c r="AC71" s="92"/>
      <c r="AD71" s="92"/>
      <c r="AE71" s="92"/>
      <c r="AF71" s="93"/>
      <c r="AG71" s="94">
        <v>8</v>
      </c>
    </row>
    <row r="72" spans="1:33" ht="27.9" customHeight="1" thickBot="1">
      <c r="A72" s="55"/>
      <c r="B72" s="111"/>
      <c r="C72" s="116" t="s">
        <v>70</v>
      </c>
      <c r="D72" s="117" t="s">
        <v>71</v>
      </c>
      <c r="E72" s="116" t="s">
        <v>72</v>
      </c>
      <c r="F72" s="117" t="s">
        <v>73</v>
      </c>
      <c r="G72" s="275" t="s">
        <v>74</v>
      </c>
      <c r="H72" s="275"/>
      <c r="I72" s="112">
        <v>4</v>
      </c>
      <c r="J72" s="55"/>
      <c r="K72" s="276"/>
      <c r="L72" s="276"/>
      <c r="M72" s="55"/>
      <c r="N72" s="55"/>
      <c r="O72" s="55"/>
      <c r="P72" s="55"/>
      <c r="Q72" s="55"/>
      <c r="R72" s="55"/>
      <c r="S72" s="55"/>
      <c r="U72" s="87" t="s">
        <v>75</v>
      </c>
      <c r="V72" s="179" t="str">
        <f>B68</f>
        <v>Tonhauserová</v>
      </c>
      <c r="W72" s="178" t="str">
        <f>B66</f>
        <v>Čáchová</v>
      </c>
      <c r="X72" s="113">
        <v>0</v>
      </c>
      <c r="Y72" s="114">
        <v>3</v>
      </c>
      <c r="Z72" s="115"/>
      <c r="AA72" s="91"/>
      <c r="AB72" s="92"/>
      <c r="AC72" s="92"/>
      <c r="AD72" s="92"/>
      <c r="AE72" s="92"/>
      <c r="AF72" s="93"/>
      <c r="AG72" s="94">
        <v>8</v>
      </c>
    </row>
    <row r="73" spans="1:33" ht="27.9" customHeight="1" thickBot="1">
      <c r="A73" s="55" t="s">
        <v>46</v>
      </c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</row>
    <row r="74" spans="1:33" ht="27.9" customHeight="1" thickBot="1">
      <c r="A74" s="56">
        <v>3</v>
      </c>
      <c r="B74" s="270" t="s">
        <v>77</v>
      </c>
      <c r="C74" s="271"/>
      <c r="D74" s="271"/>
      <c r="E74" s="271"/>
      <c r="F74" s="271"/>
      <c r="G74" s="260">
        <v>1</v>
      </c>
      <c r="H74" s="261"/>
      <c r="I74" s="260">
        <v>2</v>
      </c>
      <c r="J74" s="261"/>
      <c r="K74" s="260">
        <v>3</v>
      </c>
      <c r="L74" s="261"/>
      <c r="M74" s="260">
        <v>4</v>
      </c>
      <c r="N74" s="261"/>
      <c r="O74" s="57" t="s">
        <v>47</v>
      </c>
      <c r="P74" s="262" t="s">
        <v>48</v>
      </c>
      <c r="Q74" s="263"/>
      <c r="R74" s="58" t="s">
        <v>49</v>
      </c>
      <c r="S74" s="59" t="s">
        <v>50</v>
      </c>
      <c r="U74" s="60">
        <f>A74</f>
        <v>3</v>
      </c>
      <c r="V74" s="60" t="s">
        <v>51</v>
      </c>
      <c r="W74" s="61"/>
      <c r="X74" s="61"/>
      <c r="Y74" s="61"/>
      <c r="Z74" s="61"/>
      <c r="AA74" s="61"/>
      <c r="AB74" s="61"/>
      <c r="AC74" s="61"/>
      <c r="AD74" s="61"/>
      <c r="AE74" s="61"/>
      <c r="AF74" s="61"/>
    </row>
    <row r="75" spans="1:33" ht="27.9" customHeight="1" thickBot="1">
      <c r="A75" s="62">
        <v>1</v>
      </c>
      <c r="B75" s="264" t="s">
        <v>135</v>
      </c>
      <c r="C75" s="265"/>
      <c r="D75" s="265"/>
      <c r="E75" s="265" t="s">
        <v>107</v>
      </c>
      <c r="F75" s="266"/>
      <c r="G75" s="63"/>
      <c r="H75" s="64"/>
      <c r="I75" s="65">
        <f>X79</f>
        <v>3</v>
      </c>
      <c r="J75" s="66">
        <f>Y79</f>
        <v>0</v>
      </c>
      <c r="K75" s="65">
        <f>Y81</f>
        <v>3</v>
      </c>
      <c r="L75" s="66">
        <f>X81</f>
        <v>0</v>
      </c>
      <c r="M75" s="65"/>
      <c r="N75" s="66"/>
      <c r="O75" s="67">
        <v>4</v>
      </c>
      <c r="P75" s="68">
        <f>SUM(I75,K75,M75)</f>
        <v>6</v>
      </c>
      <c r="Q75" s="69">
        <f>SUM(J75,L75,N75)</f>
        <v>0</v>
      </c>
      <c r="R75" s="70"/>
      <c r="S75" s="71">
        <v>1</v>
      </c>
      <c r="U75" s="72" t="s">
        <v>52</v>
      </c>
      <c r="V75" s="72" t="s">
        <v>53</v>
      </c>
      <c r="W75" s="72" t="s">
        <v>54</v>
      </c>
      <c r="X75" s="73" t="s">
        <v>55</v>
      </c>
      <c r="Y75" s="74" t="s">
        <v>56</v>
      </c>
      <c r="Z75" s="72" t="s">
        <v>57</v>
      </c>
      <c r="AA75" s="72" t="s">
        <v>58</v>
      </c>
      <c r="AB75" s="72" t="s">
        <v>59</v>
      </c>
      <c r="AC75" s="72" t="s">
        <v>60</v>
      </c>
      <c r="AD75" s="72" t="s">
        <v>61</v>
      </c>
      <c r="AE75" s="72" t="s">
        <v>62</v>
      </c>
      <c r="AF75" s="72" t="s">
        <v>63</v>
      </c>
      <c r="AG75" s="72" t="s">
        <v>64</v>
      </c>
    </row>
    <row r="76" spans="1:33" ht="27.9" customHeight="1">
      <c r="A76" s="75">
        <v>2</v>
      </c>
      <c r="B76" s="267" t="s">
        <v>143</v>
      </c>
      <c r="C76" s="268"/>
      <c r="D76" s="268"/>
      <c r="E76" s="268" t="s">
        <v>103</v>
      </c>
      <c r="F76" s="269"/>
      <c r="G76" s="76">
        <f>SUM(J75)</f>
        <v>0</v>
      </c>
      <c r="H76" s="77">
        <f>SUM(I75)</f>
        <v>3</v>
      </c>
      <c r="I76" s="78"/>
      <c r="J76" s="79"/>
      <c r="K76" s="80">
        <f>X77</f>
        <v>3</v>
      </c>
      <c r="L76" s="81">
        <f>Y77</f>
        <v>1</v>
      </c>
      <c r="M76" s="76"/>
      <c r="N76" s="77"/>
      <c r="O76" s="82">
        <v>3</v>
      </c>
      <c r="P76" s="83">
        <f>SUM(G76,K76,M76)</f>
        <v>3</v>
      </c>
      <c r="Q76" s="84">
        <f>SUM(H76,L76,N76)</f>
        <v>4</v>
      </c>
      <c r="R76" s="85"/>
      <c r="S76" s="86">
        <v>2</v>
      </c>
      <c r="U76" s="87" t="s">
        <v>35</v>
      </c>
      <c r="V76" s="178" t="str">
        <f>B75</f>
        <v>Kořínková</v>
      </c>
      <c r="W76" s="178">
        <f>B78</f>
        <v>0</v>
      </c>
      <c r="X76" s="88"/>
      <c r="Y76" s="89"/>
      <c r="Z76" s="90"/>
      <c r="AA76" s="91"/>
      <c r="AB76" s="92"/>
      <c r="AC76" s="92"/>
      <c r="AD76" s="92"/>
      <c r="AE76" s="92"/>
      <c r="AF76" s="93"/>
      <c r="AG76" s="94">
        <v>8</v>
      </c>
    </row>
    <row r="77" spans="1:33" ht="27.9" customHeight="1">
      <c r="A77" s="75">
        <v>3</v>
      </c>
      <c r="B77" s="267" t="s">
        <v>138</v>
      </c>
      <c r="C77" s="268"/>
      <c r="D77" s="268"/>
      <c r="E77" s="268" t="s">
        <v>118</v>
      </c>
      <c r="F77" s="269"/>
      <c r="G77" s="80">
        <f>SUM(L75)</f>
        <v>0</v>
      </c>
      <c r="H77" s="81">
        <f>SUM(K75)</f>
        <v>3</v>
      </c>
      <c r="I77" s="76">
        <f>SUM(L76)</f>
        <v>1</v>
      </c>
      <c r="J77" s="77">
        <f>SUM(K76)</f>
        <v>3</v>
      </c>
      <c r="K77" s="78"/>
      <c r="L77" s="79"/>
      <c r="M77" s="76"/>
      <c r="N77" s="77"/>
      <c r="O77" s="82">
        <v>2</v>
      </c>
      <c r="P77" s="95">
        <f>SUM(G77,I77,M77)</f>
        <v>1</v>
      </c>
      <c r="Q77" s="84">
        <f>SUM(H77,J77,N77)</f>
        <v>6</v>
      </c>
      <c r="R77" s="85"/>
      <c r="S77" s="86">
        <v>3</v>
      </c>
      <c r="U77" s="87" t="s">
        <v>36</v>
      </c>
      <c r="V77" s="178" t="str">
        <f>B76</f>
        <v>Harantová</v>
      </c>
      <c r="W77" s="178" t="str">
        <f>B77</f>
        <v>Keplová</v>
      </c>
      <c r="X77" s="96">
        <v>3</v>
      </c>
      <c r="Y77" s="97">
        <v>1</v>
      </c>
      <c r="Z77" s="98"/>
      <c r="AA77" s="91"/>
      <c r="AB77" s="92"/>
      <c r="AC77" s="92"/>
      <c r="AD77" s="92"/>
      <c r="AE77" s="92"/>
      <c r="AF77" s="93"/>
      <c r="AG77" s="94">
        <v>8</v>
      </c>
    </row>
    <row r="78" spans="1:33" ht="27.9" customHeight="1" thickBot="1">
      <c r="A78" s="99">
        <v>4</v>
      </c>
      <c r="B78" s="280"/>
      <c r="C78" s="281"/>
      <c r="D78" s="281"/>
      <c r="E78" s="281"/>
      <c r="F78" s="282"/>
      <c r="G78" s="100"/>
      <c r="H78" s="101"/>
      <c r="I78" s="102"/>
      <c r="J78" s="103"/>
      <c r="K78" s="102"/>
      <c r="L78" s="103"/>
      <c r="M78" s="104"/>
      <c r="N78" s="105"/>
      <c r="O78" s="106"/>
      <c r="P78" s="107"/>
      <c r="Q78" s="108"/>
      <c r="R78" s="109"/>
      <c r="S78" s="110"/>
      <c r="U78" s="87" t="s">
        <v>37</v>
      </c>
      <c r="V78" s="178">
        <f>B78</f>
        <v>0</v>
      </c>
      <c r="W78" s="178" t="str">
        <f>B77</f>
        <v>Keplová</v>
      </c>
      <c r="X78" s="96"/>
      <c r="Y78" s="97"/>
      <c r="Z78" s="98"/>
      <c r="AA78" s="91"/>
      <c r="AB78" s="92"/>
      <c r="AC78" s="92"/>
      <c r="AD78" s="92"/>
      <c r="AE78" s="92"/>
      <c r="AF78" s="93"/>
      <c r="AG78" s="94">
        <v>8</v>
      </c>
    </row>
    <row r="79" spans="1:33" ht="27.9" customHeight="1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U79" s="87" t="s">
        <v>38</v>
      </c>
      <c r="V79" s="178" t="str">
        <f>B75</f>
        <v>Kořínková</v>
      </c>
      <c r="W79" s="178" t="str">
        <f>B76</f>
        <v>Harantová</v>
      </c>
      <c r="X79" s="96">
        <v>3</v>
      </c>
      <c r="Y79" s="97">
        <v>0</v>
      </c>
      <c r="Z79" s="98"/>
      <c r="AA79" s="91"/>
      <c r="AB79" s="92"/>
      <c r="AC79" s="92"/>
      <c r="AD79" s="92"/>
      <c r="AE79" s="92"/>
      <c r="AF79" s="93"/>
      <c r="AG79" s="94">
        <v>8</v>
      </c>
    </row>
    <row r="80" spans="1:33" ht="27.9" customHeight="1">
      <c r="A80" s="55"/>
      <c r="B80" s="111"/>
      <c r="C80" s="116" t="s">
        <v>65</v>
      </c>
      <c r="D80" s="117" t="s">
        <v>66</v>
      </c>
      <c r="E80" s="116" t="s">
        <v>67</v>
      </c>
      <c r="F80" s="117" t="s">
        <v>66</v>
      </c>
      <c r="G80" s="275" t="s">
        <v>68</v>
      </c>
      <c r="H80" s="275"/>
      <c r="I80" s="112">
        <v>1</v>
      </c>
      <c r="J80" s="55"/>
      <c r="K80" s="276"/>
      <c r="L80" s="276"/>
      <c r="M80" s="55"/>
      <c r="N80" s="55"/>
      <c r="O80" s="55"/>
      <c r="P80" s="55"/>
      <c r="Q80" s="55"/>
      <c r="R80" s="55"/>
      <c r="S80" s="55"/>
      <c r="U80" s="87" t="s">
        <v>69</v>
      </c>
      <c r="V80" s="179" t="str">
        <f>B76</f>
        <v>Harantová</v>
      </c>
      <c r="W80" s="178">
        <f>B78</f>
        <v>0</v>
      </c>
      <c r="X80" s="96"/>
      <c r="Y80" s="97"/>
      <c r="Z80" s="98"/>
      <c r="AA80" s="91"/>
      <c r="AB80" s="92"/>
      <c r="AC80" s="92"/>
      <c r="AD80" s="92"/>
      <c r="AE80" s="92"/>
      <c r="AF80" s="93"/>
      <c r="AG80" s="94">
        <v>8</v>
      </c>
    </row>
    <row r="81" spans="1:33" ht="27.9" customHeight="1" thickBot="1">
      <c r="A81" s="55"/>
      <c r="B81" s="111"/>
      <c r="C81" s="116" t="s">
        <v>70</v>
      </c>
      <c r="D81" s="117" t="s">
        <v>71</v>
      </c>
      <c r="E81" s="116" t="s">
        <v>72</v>
      </c>
      <c r="F81" s="117" t="s">
        <v>73</v>
      </c>
      <c r="G81" s="275" t="s">
        <v>74</v>
      </c>
      <c r="H81" s="275"/>
      <c r="I81" s="112">
        <v>4</v>
      </c>
      <c r="J81" s="55"/>
      <c r="K81" s="276"/>
      <c r="L81" s="276"/>
      <c r="M81" s="55"/>
      <c r="N81" s="55"/>
      <c r="O81" s="55"/>
      <c r="P81" s="55"/>
      <c r="Q81" s="55"/>
      <c r="R81" s="55"/>
      <c r="S81" s="55"/>
      <c r="U81" s="87" t="s">
        <v>75</v>
      </c>
      <c r="V81" s="179" t="str">
        <f>B77</f>
        <v>Keplová</v>
      </c>
      <c r="W81" s="178" t="str">
        <f>B75</f>
        <v>Kořínková</v>
      </c>
      <c r="X81" s="113">
        <v>0</v>
      </c>
      <c r="Y81" s="114">
        <v>3</v>
      </c>
      <c r="Z81" s="115"/>
      <c r="AA81" s="91"/>
      <c r="AB81" s="92"/>
      <c r="AC81" s="92"/>
      <c r="AD81" s="92"/>
      <c r="AE81" s="92"/>
      <c r="AF81" s="93"/>
      <c r="AG81" s="94">
        <v>8</v>
      </c>
    </row>
    <row r="82" spans="1:33" ht="27.9" customHeight="1">
      <c r="A82" s="55" t="s">
        <v>46</v>
      </c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</row>
    <row r="83" spans="1:33" ht="27.9" customHeight="1">
      <c r="A83" s="192"/>
      <c r="B83" s="284"/>
      <c r="C83" s="284"/>
      <c r="D83" s="284"/>
      <c r="E83" s="284"/>
      <c r="F83" s="284"/>
      <c r="G83" s="285"/>
      <c r="H83" s="285"/>
      <c r="I83" s="285"/>
      <c r="J83" s="285"/>
      <c r="K83" s="285"/>
      <c r="L83" s="285"/>
      <c r="M83" s="285"/>
      <c r="N83" s="285"/>
      <c r="O83" s="193"/>
      <c r="P83" s="284"/>
      <c r="Q83" s="284"/>
      <c r="R83" s="194"/>
      <c r="S83" s="193"/>
      <c r="T83" s="195"/>
      <c r="U83" s="196"/>
      <c r="V83" s="196"/>
      <c r="W83" s="197"/>
      <c r="X83" s="197"/>
      <c r="Y83" s="197"/>
      <c r="Z83" s="197"/>
      <c r="AA83" s="197"/>
      <c r="AB83" s="197"/>
      <c r="AC83" s="197"/>
      <c r="AD83" s="197"/>
      <c r="AE83" s="197"/>
      <c r="AF83" s="197"/>
      <c r="AG83" s="195"/>
    </row>
    <row r="84" spans="1:33" ht="27.9" customHeight="1">
      <c r="A84" s="198"/>
      <c r="B84" s="283"/>
      <c r="C84" s="283"/>
      <c r="D84" s="283"/>
      <c r="E84" s="283"/>
      <c r="F84" s="283"/>
      <c r="G84" s="199"/>
      <c r="H84" s="199"/>
      <c r="I84" s="200"/>
      <c r="J84" s="201"/>
      <c r="K84" s="200"/>
      <c r="L84" s="201"/>
      <c r="M84" s="200"/>
      <c r="N84" s="201"/>
      <c r="O84" s="199"/>
      <c r="P84" s="202"/>
      <c r="Q84" s="173"/>
      <c r="R84" s="199"/>
      <c r="S84" s="198"/>
      <c r="T84" s="195"/>
      <c r="U84" s="203"/>
      <c r="V84" s="203"/>
      <c r="W84" s="203"/>
      <c r="X84" s="204"/>
      <c r="Y84" s="205"/>
      <c r="Z84" s="203"/>
      <c r="AA84" s="203"/>
      <c r="AB84" s="203"/>
      <c r="AC84" s="203"/>
      <c r="AD84" s="203"/>
      <c r="AE84" s="203"/>
      <c r="AF84" s="203"/>
      <c r="AG84" s="203"/>
    </row>
    <row r="85" spans="1:33" ht="27.9" customHeight="1">
      <c r="A85" s="198"/>
      <c r="B85" s="283"/>
      <c r="C85" s="283"/>
      <c r="D85" s="283"/>
      <c r="E85" s="283"/>
      <c r="F85" s="283"/>
      <c r="G85" s="200"/>
      <c r="H85" s="201"/>
      <c r="I85" s="199"/>
      <c r="J85" s="199"/>
      <c r="K85" s="200"/>
      <c r="L85" s="201"/>
      <c r="M85" s="200"/>
      <c r="N85" s="201"/>
      <c r="O85" s="199"/>
      <c r="P85" s="202"/>
      <c r="Q85" s="173"/>
      <c r="R85" s="199"/>
      <c r="S85" s="198"/>
      <c r="T85" s="195"/>
      <c r="U85" s="206"/>
      <c r="V85" s="207"/>
      <c r="W85" s="207"/>
      <c r="X85" s="208"/>
      <c r="Y85" s="209"/>
      <c r="Z85" s="210"/>
      <c r="AA85" s="211"/>
      <c r="AB85" s="211"/>
      <c r="AC85" s="211"/>
      <c r="AD85" s="211"/>
      <c r="AE85" s="211"/>
      <c r="AF85" s="207"/>
      <c r="AG85" s="209"/>
    </row>
    <row r="86" spans="1:33" ht="27.9" customHeight="1">
      <c r="A86" s="198"/>
      <c r="B86" s="283"/>
      <c r="C86" s="283"/>
      <c r="D86" s="283"/>
      <c r="E86" s="283"/>
      <c r="F86" s="283"/>
      <c r="G86" s="200"/>
      <c r="H86" s="201"/>
      <c r="I86" s="200"/>
      <c r="J86" s="201"/>
      <c r="K86" s="199"/>
      <c r="L86" s="199"/>
      <c r="M86" s="200"/>
      <c r="N86" s="201"/>
      <c r="O86" s="199"/>
      <c r="P86" s="202"/>
      <c r="Q86" s="173"/>
      <c r="R86" s="199"/>
      <c r="S86" s="198"/>
      <c r="T86" s="195"/>
      <c r="U86" s="206"/>
      <c r="V86" s="207"/>
      <c r="W86" s="207"/>
      <c r="X86" s="208"/>
      <c r="Y86" s="209"/>
      <c r="Z86" s="210"/>
      <c r="AA86" s="211"/>
      <c r="AB86" s="211"/>
      <c r="AC86" s="211"/>
      <c r="AD86" s="211"/>
      <c r="AE86" s="211"/>
      <c r="AF86" s="207"/>
      <c r="AG86" s="209"/>
    </row>
    <row r="87" spans="1:33" ht="27.9" customHeight="1">
      <c r="A87" s="198"/>
      <c r="B87" s="283"/>
      <c r="C87" s="283"/>
      <c r="D87" s="283"/>
      <c r="E87" s="283"/>
      <c r="F87" s="283"/>
      <c r="G87" s="200"/>
      <c r="H87" s="201"/>
      <c r="I87" s="200"/>
      <c r="J87" s="201"/>
      <c r="K87" s="200"/>
      <c r="L87" s="201"/>
      <c r="M87" s="199"/>
      <c r="N87" s="199"/>
      <c r="O87" s="199"/>
      <c r="P87" s="202"/>
      <c r="Q87" s="173"/>
      <c r="R87" s="199"/>
      <c r="S87" s="198"/>
      <c r="T87" s="195"/>
      <c r="U87" s="206"/>
      <c r="V87" s="207"/>
      <c r="W87" s="207"/>
      <c r="X87" s="208"/>
      <c r="Y87" s="209"/>
      <c r="Z87" s="210"/>
      <c r="AA87" s="211"/>
      <c r="AB87" s="211"/>
      <c r="AC87" s="211"/>
      <c r="AD87" s="211"/>
      <c r="AE87" s="211"/>
      <c r="AF87" s="207"/>
      <c r="AG87" s="209"/>
    </row>
    <row r="88" spans="1:33" ht="27.9" customHeight="1">
      <c r="A88" s="193"/>
      <c r="B88" s="193"/>
      <c r="C88" s="193"/>
      <c r="D88" s="193"/>
      <c r="E88" s="193"/>
      <c r="F88" s="193"/>
      <c r="G88" s="193"/>
      <c r="H88" s="193"/>
      <c r="I88" s="193"/>
      <c r="J88" s="193"/>
      <c r="K88" s="193"/>
      <c r="L88" s="193"/>
      <c r="M88" s="193"/>
      <c r="N88" s="193"/>
      <c r="O88" s="193"/>
      <c r="P88" s="193"/>
      <c r="Q88" s="193"/>
      <c r="R88" s="193"/>
      <c r="S88" s="193"/>
      <c r="T88" s="195"/>
      <c r="U88" s="206"/>
      <c r="V88" s="207"/>
      <c r="W88" s="207"/>
      <c r="X88" s="208"/>
      <c r="Y88" s="209"/>
      <c r="Z88" s="210"/>
      <c r="AA88" s="211"/>
      <c r="AB88" s="211"/>
      <c r="AC88" s="211"/>
      <c r="AD88" s="211"/>
      <c r="AE88" s="211"/>
      <c r="AF88" s="207"/>
      <c r="AG88" s="209"/>
    </row>
    <row r="89" spans="1:33" ht="27.9" customHeight="1">
      <c r="A89" s="193"/>
      <c r="B89" s="212"/>
      <c r="C89" s="213"/>
      <c r="D89" s="214"/>
      <c r="E89" s="213"/>
      <c r="F89" s="214"/>
      <c r="G89" s="286"/>
      <c r="H89" s="286"/>
      <c r="I89" s="215"/>
      <c r="J89" s="193"/>
      <c r="K89" s="287"/>
      <c r="L89" s="287"/>
      <c r="M89" s="193"/>
      <c r="N89" s="193"/>
      <c r="O89" s="193"/>
      <c r="P89" s="193"/>
      <c r="Q89" s="193"/>
      <c r="R89" s="193"/>
      <c r="S89" s="193"/>
      <c r="T89" s="195"/>
      <c r="U89" s="206"/>
      <c r="V89" s="207"/>
      <c r="W89" s="207"/>
      <c r="X89" s="208"/>
      <c r="Y89" s="209"/>
      <c r="Z89" s="210"/>
      <c r="AA89" s="211"/>
      <c r="AB89" s="211"/>
      <c r="AC89" s="211"/>
      <c r="AD89" s="211"/>
      <c r="AE89" s="211"/>
      <c r="AF89" s="207"/>
      <c r="AG89" s="209"/>
    </row>
    <row r="90" spans="1:33" ht="27.9" customHeight="1">
      <c r="A90" s="193"/>
      <c r="B90" s="212"/>
      <c r="C90" s="213"/>
      <c r="D90" s="214"/>
      <c r="E90" s="213"/>
      <c r="F90" s="214"/>
      <c r="G90" s="286"/>
      <c r="H90" s="286"/>
      <c r="I90" s="215"/>
      <c r="J90" s="193"/>
      <c r="K90" s="287"/>
      <c r="L90" s="287"/>
      <c r="M90" s="193"/>
      <c r="N90" s="193"/>
      <c r="O90" s="193"/>
      <c r="P90" s="193"/>
      <c r="Q90" s="193"/>
      <c r="R90" s="193"/>
      <c r="S90" s="193"/>
      <c r="T90" s="195"/>
      <c r="U90" s="206"/>
      <c r="V90" s="207"/>
      <c r="W90" s="207"/>
      <c r="X90" s="208"/>
      <c r="Y90" s="209"/>
      <c r="Z90" s="210"/>
      <c r="AA90" s="211"/>
      <c r="AB90" s="211"/>
      <c r="AC90" s="211"/>
      <c r="AD90" s="211"/>
      <c r="AE90" s="211"/>
      <c r="AF90" s="207"/>
      <c r="AG90" s="209"/>
    </row>
    <row r="91" spans="1:33" ht="27.9" customHeight="1">
      <c r="A91" s="193"/>
      <c r="B91" s="193"/>
      <c r="C91" s="193"/>
      <c r="D91" s="193"/>
      <c r="E91" s="193"/>
      <c r="F91" s="193"/>
      <c r="G91" s="193"/>
      <c r="H91" s="193"/>
      <c r="I91" s="193"/>
      <c r="J91" s="193"/>
      <c r="K91" s="193"/>
      <c r="L91" s="193"/>
      <c r="M91" s="193"/>
      <c r="N91" s="193"/>
      <c r="O91" s="193"/>
      <c r="P91" s="193"/>
      <c r="Q91" s="193"/>
      <c r="R91" s="193"/>
      <c r="S91" s="193"/>
      <c r="T91" s="195"/>
      <c r="U91" s="195"/>
      <c r="V91" s="195"/>
      <c r="W91" s="195"/>
      <c r="X91" s="195"/>
      <c r="Y91" s="195"/>
      <c r="Z91" s="195"/>
      <c r="AA91" s="195"/>
      <c r="AB91" s="195"/>
      <c r="AC91" s="195"/>
      <c r="AD91" s="195"/>
      <c r="AE91" s="195"/>
      <c r="AF91" s="195"/>
      <c r="AG91" s="195"/>
    </row>
    <row r="92" spans="1:33" ht="27.9" customHeight="1">
      <c r="A92" s="192"/>
      <c r="B92" s="284"/>
      <c r="C92" s="284"/>
      <c r="D92" s="284"/>
      <c r="E92" s="284"/>
      <c r="F92" s="284"/>
      <c r="G92" s="285"/>
      <c r="H92" s="285"/>
      <c r="I92" s="285"/>
      <c r="J92" s="285"/>
      <c r="K92" s="285"/>
      <c r="L92" s="285"/>
      <c r="M92" s="285"/>
      <c r="N92" s="285"/>
      <c r="O92" s="193"/>
      <c r="P92" s="284"/>
      <c r="Q92" s="284"/>
      <c r="R92" s="194"/>
      <c r="S92" s="193"/>
      <c r="T92" s="195"/>
      <c r="U92" s="196"/>
      <c r="V92" s="196"/>
      <c r="W92" s="197"/>
      <c r="X92" s="197"/>
      <c r="Y92" s="197"/>
      <c r="Z92" s="197"/>
      <c r="AA92" s="197"/>
      <c r="AB92" s="197"/>
      <c r="AC92" s="197"/>
      <c r="AD92" s="197"/>
      <c r="AE92" s="197"/>
      <c r="AF92" s="197"/>
      <c r="AG92" s="195"/>
    </row>
    <row r="93" spans="1:33" ht="27.9" customHeight="1">
      <c r="A93" s="198"/>
      <c r="B93" s="283"/>
      <c r="C93" s="283"/>
      <c r="D93" s="283"/>
      <c r="E93" s="283"/>
      <c r="F93" s="283"/>
      <c r="G93" s="199"/>
      <c r="H93" s="199"/>
      <c r="I93" s="200"/>
      <c r="J93" s="201"/>
      <c r="K93" s="200"/>
      <c r="L93" s="201"/>
      <c r="M93" s="200"/>
      <c r="N93" s="201"/>
      <c r="O93" s="199"/>
      <c r="P93" s="202"/>
      <c r="Q93" s="173"/>
      <c r="R93" s="199"/>
      <c r="S93" s="198"/>
      <c r="T93" s="195"/>
      <c r="U93" s="203"/>
      <c r="V93" s="203"/>
      <c r="W93" s="203"/>
      <c r="X93" s="204"/>
      <c r="Y93" s="205"/>
      <c r="Z93" s="203"/>
      <c r="AA93" s="203"/>
      <c r="AB93" s="203"/>
      <c r="AC93" s="203"/>
      <c r="AD93" s="203"/>
      <c r="AE93" s="203"/>
      <c r="AF93" s="203"/>
      <c r="AG93" s="203"/>
    </row>
    <row r="94" spans="1:33" ht="27.9" customHeight="1">
      <c r="A94" s="198"/>
      <c r="B94" s="283"/>
      <c r="C94" s="283"/>
      <c r="D94" s="283"/>
      <c r="E94" s="283"/>
      <c r="F94" s="283"/>
      <c r="G94" s="200"/>
      <c r="H94" s="201"/>
      <c r="I94" s="199"/>
      <c r="J94" s="199"/>
      <c r="K94" s="200"/>
      <c r="L94" s="201"/>
      <c r="M94" s="200"/>
      <c r="N94" s="201"/>
      <c r="O94" s="199"/>
      <c r="P94" s="202"/>
      <c r="Q94" s="173"/>
      <c r="R94" s="199"/>
      <c r="S94" s="198"/>
      <c r="T94" s="195"/>
      <c r="U94" s="206"/>
      <c r="V94" s="207"/>
      <c r="W94" s="207"/>
      <c r="X94" s="208"/>
      <c r="Y94" s="209"/>
      <c r="Z94" s="210"/>
      <c r="AA94" s="211"/>
      <c r="AB94" s="211"/>
      <c r="AC94" s="211"/>
      <c r="AD94" s="211"/>
      <c r="AE94" s="211"/>
      <c r="AF94" s="207"/>
      <c r="AG94" s="209"/>
    </row>
    <row r="95" spans="1:33" ht="27.9" customHeight="1">
      <c r="A95" s="198"/>
      <c r="B95" s="283"/>
      <c r="C95" s="283"/>
      <c r="D95" s="283"/>
      <c r="E95" s="283"/>
      <c r="F95" s="283"/>
      <c r="G95" s="200"/>
      <c r="H95" s="201"/>
      <c r="I95" s="200"/>
      <c r="J95" s="201"/>
      <c r="K95" s="199"/>
      <c r="L95" s="199"/>
      <c r="M95" s="200"/>
      <c r="N95" s="201"/>
      <c r="O95" s="199"/>
      <c r="P95" s="202"/>
      <c r="Q95" s="173"/>
      <c r="R95" s="199"/>
      <c r="S95" s="198"/>
      <c r="T95" s="195"/>
      <c r="U95" s="206"/>
      <c r="V95" s="207"/>
      <c r="W95" s="207"/>
      <c r="X95" s="208"/>
      <c r="Y95" s="209"/>
      <c r="Z95" s="210"/>
      <c r="AA95" s="211"/>
      <c r="AB95" s="211"/>
      <c r="AC95" s="211"/>
      <c r="AD95" s="211"/>
      <c r="AE95" s="211"/>
      <c r="AF95" s="207"/>
      <c r="AG95" s="209"/>
    </row>
    <row r="96" spans="1:33" ht="27.9" customHeight="1">
      <c r="A96" s="198"/>
      <c r="B96" s="283"/>
      <c r="C96" s="283"/>
      <c r="D96" s="283"/>
      <c r="E96" s="283"/>
      <c r="F96" s="283"/>
      <c r="G96" s="200"/>
      <c r="H96" s="201"/>
      <c r="I96" s="200"/>
      <c r="J96" s="201"/>
      <c r="K96" s="200"/>
      <c r="L96" s="201"/>
      <c r="M96" s="199"/>
      <c r="N96" s="199"/>
      <c r="O96" s="199"/>
      <c r="P96" s="202"/>
      <c r="Q96" s="173"/>
      <c r="R96" s="199"/>
      <c r="S96" s="198"/>
      <c r="T96" s="195"/>
      <c r="U96" s="206"/>
      <c r="V96" s="207"/>
      <c r="W96" s="207"/>
      <c r="X96" s="208"/>
      <c r="Y96" s="209"/>
      <c r="Z96" s="210"/>
      <c r="AA96" s="211"/>
      <c r="AB96" s="211"/>
      <c r="AC96" s="211"/>
      <c r="AD96" s="211"/>
      <c r="AE96" s="211"/>
      <c r="AF96" s="207"/>
      <c r="AG96" s="209"/>
    </row>
    <row r="97" spans="1:33" ht="27.9" customHeight="1">
      <c r="A97" s="193"/>
      <c r="B97" s="193"/>
      <c r="C97" s="193"/>
      <c r="D97" s="193"/>
      <c r="E97" s="193"/>
      <c r="F97" s="193"/>
      <c r="G97" s="193"/>
      <c r="H97" s="193"/>
      <c r="I97" s="193"/>
      <c r="J97" s="193"/>
      <c r="K97" s="193"/>
      <c r="L97" s="193"/>
      <c r="M97" s="193"/>
      <c r="N97" s="193"/>
      <c r="O97" s="193"/>
      <c r="P97" s="193"/>
      <c r="Q97" s="193"/>
      <c r="R97" s="193"/>
      <c r="S97" s="193"/>
      <c r="T97" s="195"/>
      <c r="U97" s="206"/>
      <c r="V97" s="207"/>
      <c r="W97" s="207"/>
      <c r="X97" s="208"/>
      <c r="Y97" s="209"/>
      <c r="Z97" s="210"/>
      <c r="AA97" s="211"/>
      <c r="AB97" s="211"/>
      <c r="AC97" s="211"/>
      <c r="AD97" s="211"/>
      <c r="AE97" s="211"/>
      <c r="AF97" s="207"/>
      <c r="AG97" s="209"/>
    </row>
    <row r="98" spans="1:33" ht="27.9" customHeight="1">
      <c r="A98" s="193"/>
      <c r="B98" s="212"/>
      <c r="C98" s="213"/>
      <c r="D98" s="214"/>
      <c r="E98" s="213"/>
      <c r="F98" s="214"/>
      <c r="G98" s="286"/>
      <c r="H98" s="286"/>
      <c r="I98" s="215"/>
      <c r="J98" s="193"/>
      <c r="K98" s="287"/>
      <c r="L98" s="287"/>
      <c r="M98" s="193"/>
      <c r="N98" s="193"/>
      <c r="O98" s="193"/>
      <c r="P98" s="193"/>
      <c r="Q98" s="193"/>
      <c r="R98" s="193"/>
      <c r="S98" s="193"/>
      <c r="T98" s="195"/>
      <c r="U98" s="206"/>
      <c r="V98" s="207"/>
      <c r="W98" s="207"/>
      <c r="X98" s="208"/>
      <c r="Y98" s="209"/>
      <c r="Z98" s="210"/>
      <c r="AA98" s="211"/>
      <c r="AB98" s="211"/>
      <c r="AC98" s="211"/>
      <c r="AD98" s="211"/>
      <c r="AE98" s="211"/>
      <c r="AF98" s="207"/>
      <c r="AG98" s="209"/>
    </row>
    <row r="99" spans="1:33" ht="27.9" customHeight="1">
      <c r="A99" s="193"/>
      <c r="B99" s="212"/>
      <c r="C99" s="213"/>
      <c r="D99" s="214"/>
      <c r="E99" s="213"/>
      <c r="F99" s="214"/>
      <c r="G99" s="286"/>
      <c r="H99" s="286"/>
      <c r="I99" s="215"/>
      <c r="J99" s="193"/>
      <c r="K99" s="287"/>
      <c r="L99" s="287"/>
      <c r="M99" s="193"/>
      <c r="N99" s="193"/>
      <c r="O99" s="193"/>
      <c r="P99" s="193"/>
      <c r="Q99" s="193"/>
      <c r="R99" s="193"/>
      <c r="S99" s="193"/>
      <c r="T99" s="195"/>
      <c r="U99" s="206"/>
      <c r="V99" s="207"/>
      <c r="W99" s="207"/>
      <c r="X99" s="208"/>
      <c r="Y99" s="209"/>
      <c r="Z99" s="210"/>
      <c r="AA99" s="211"/>
      <c r="AB99" s="211"/>
      <c r="AC99" s="211"/>
      <c r="AD99" s="211"/>
      <c r="AE99" s="211"/>
      <c r="AF99" s="207"/>
      <c r="AG99" s="209"/>
    </row>
    <row r="100" spans="1:33" ht="27.9" customHeight="1">
      <c r="A100" s="193"/>
      <c r="B100" s="193"/>
      <c r="C100" s="193"/>
      <c r="D100" s="193"/>
      <c r="E100" s="193"/>
      <c r="F100" s="193"/>
      <c r="G100" s="193"/>
      <c r="H100" s="193"/>
      <c r="I100" s="193"/>
      <c r="J100" s="193"/>
      <c r="K100" s="193"/>
      <c r="L100" s="193"/>
      <c r="M100" s="193"/>
      <c r="N100" s="193"/>
      <c r="O100" s="193"/>
      <c r="P100" s="193"/>
      <c r="Q100" s="193"/>
      <c r="R100" s="193"/>
      <c r="S100" s="193"/>
      <c r="T100" s="195"/>
      <c r="U100" s="195"/>
      <c r="V100" s="195"/>
      <c r="W100" s="195"/>
      <c r="X100" s="195"/>
      <c r="Y100" s="195"/>
      <c r="Z100" s="195"/>
      <c r="AA100" s="195"/>
      <c r="AB100" s="195"/>
      <c r="AC100" s="195"/>
      <c r="AD100" s="195"/>
      <c r="AE100" s="195"/>
      <c r="AF100" s="195"/>
      <c r="AG100" s="195"/>
    </row>
    <row r="101" spans="1:33" ht="27.9" customHeight="1">
      <c r="A101" s="192"/>
      <c r="B101" s="284"/>
      <c r="C101" s="284"/>
      <c r="D101" s="284"/>
      <c r="E101" s="284"/>
      <c r="F101" s="284"/>
      <c r="G101" s="285"/>
      <c r="H101" s="285"/>
      <c r="I101" s="285"/>
      <c r="J101" s="285"/>
      <c r="K101" s="285"/>
      <c r="L101" s="285"/>
      <c r="M101" s="285"/>
      <c r="N101" s="285"/>
      <c r="O101" s="193"/>
      <c r="P101" s="284"/>
      <c r="Q101" s="284"/>
      <c r="R101" s="194"/>
      <c r="S101" s="193"/>
      <c r="T101" s="195"/>
      <c r="U101" s="196"/>
      <c r="V101" s="196"/>
      <c r="W101" s="197"/>
      <c r="X101" s="197"/>
      <c r="Y101" s="197"/>
      <c r="Z101" s="197"/>
      <c r="AA101" s="197"/>
      <c r="AB101" s="197"/>
      <c r="AC101" s="197"/>
      <c r="AD101" s="197"/>
      <c r="AE101" s="197"/>
      <c r="AF101" s="197"/>
      <c r="AG101" s="195"/>
    </row>
    <row r="102" spans="1:33" ht="27.9" customHeight="1">
      <c r="A102" s="198"/>
      <c r="B102" s="283"/>
      <c r="C102" s="283"/>
      <c r="D102" s="283"/>
      <c r="E102" s="283"/>
      <c r="F102" s="283"/>
      <c r="G102" s="199"/>
      <c r="H102" s="199"/>
      <c r="I102" s="200"/>
      <c r="J102" s="201"/>
      <c r="K102" s="200"/>
      <c r="L102" s="201"/>
      <c r="M102" s="200"/>
      <c r="N102" s="201"/>
      <c r="O102" s="199"/>
      <c r="P102" s="202"/>
      <c r="Q102" s="173"/>
      <c r="R102" s="199"/>
      <c r="S102" s="198"/>
      <c r="T102" s="195"/>
      <c r="U102" s="203"/>
      <c r="V102" s="203"/>
      <c r="W102" s="203"/>
      <c r="X102" s="204"/>
      <c r="Y102" s="205"/>
      <c r="Z102" s="203"/>
      <c r="AA102" s="203"/>
      <c r="AB102" s="203"/>
      <c r="AC102" s="203"/>
      <c r="AD102" s="203"/>
      <c r="AE102" s="203"/>
      <c r="AF102" s="203"/>
      <c r="AG102" s="203"/>
    </row>
    <row r="103" spans="1:33" ht="27.9" customHeight="1">
      <c r="A103" s="198"/>
      <c r="B103" s="283"/>
      <c r="C103" s="283"/>
      <c r="D103" s="283"/>
      <c r="E103" s="283"/>
      <c r="F103" s="283"/>
      <c r="G103" s="200"/>
      <c r="H103" s="201"/>
      <c r="I103" s="199"/>
      <c r="J103" s="199"/>
      <c r="K103" s="200"/>
      <c r="L103" s="201"/>
      <c r="M103" s="200"/>
      <c r="N103" s="201"/>
      <c r="O103" s="199"/>
      <c r="P103" s="202"/>
      <c r="Q103" s="173"/>
      <c r="R103" s="199"/>
      <c r="S103" s="198"/>
      <c r="T103" s="195"/>
      <c r="U103" s="206"/>
      <c r="V103" s="207"/>
      <c r="W103" s="207"/>
      <c r="X103" s="208"/>
      <c r="Y103" s="209"/>
      <c r="Z103" s="210"/>
      <c r="AA103" s="211"/>
      <c r="AB103" s="211"/>
      <c r="AC103" s="211"/>
      <c r="AD103" s="211"/>
      <c r="AE103" s="211"/>
      <c r="AF103" s="207"/>
      <c r="AG103" s="209"/>
    </row>
    <row r="104" spans="1:33" ht="27.9" customHeight="1">
      <c r="A104" s="198"/>
      <c r="B104" s="283"/>
      <c r="C104" s="283"/>
      <c r="D104" s="283"/>
      <c r="E104" s="283"/>
      <c r="F104" s="283"/>
      <c r="G104" s="200"/>
      <c r="H104" s="201"/>
      <c r="I104" s="200"/>
      <c r="J104" s="201"/>
      <c r="K104" s="199"/>
      <c r="L104" s="199"/>
      <c r="M104" s="200"/>
      <c r="N104" s="201"/>
      <c r="O104" s="199"/>
      <c r="P104" s="202"/>
      <c r="Q104" s="173"/>
      <c r="R104" s="199"/>
      <c r="S104" s="198"/>
      <c r="T104" s="195"/>
      <c r="U104" s="206"/>
      <c r="V104" s="207"/>
      <c r="W104" s="207"/>
      <c r="X104" s="208"/>
      <c r="Y104" s="209"/>
      <c r="Z104" s="210"/>
      <c r="AA104" s="211"/>
      <c r="AB104" s="211"/>
      <c r="AC104" s="211"/>
      <c r="AD104" s="211"/>
      <c r="AE104" s="211"/>
      <c r="AF104" s="207"/>
      <c r="AG104" s="209"/>
    </row>
    <row r="105" spans="1:33" ht="27.9" customHeight="1">
      <c r="A105" s="198"/>
      <c r="B105" s="283"/>
      <c r="C105" s="283"/>
      <c r="D105" s="283"/>
      <c r="E105" s="283"/>
      <c r="F105" s="283"/>
      <c r="G105" s="200"/>
      <c r="H105" s="201"/>
      <c r="I105" s="200"/>
      <c r="J105" s="201"/>
      <c r="K105" s="200"/>
      <c r="L105" s="201"/>
      <c r="M105" s="199"/>
      <c r="N105" s="199"/>
      <c r="O105" s="199"/>
      <c r="P105" s="202"/>
      <c r="Q105" s="173"/>
      <c r="R105" s="199"/>
      <c r="S105" s="198"/>
      <c r="T105" s="195"/>
      <c r="U105" s="206"/>
      <c r="V105" s="207"/>
      <c r="W105" s="207"/>
      <c r="X105" s="208"/>
      <c r="Y105" s="209"/>
      <c r="Z105" s="210"/>
      <c r="AA105" s="211"/>
      <c r="AB105" s="211"/>
      <c r="AC105" s="211"/>
      <c r="AD105" s="211"/>
      <c r="AE105" s="211"/>
      <c r="AF105" s="207"/>
      <c r="AG105" s="209"/>
    </row>
    <row r="106" spans="1:33" ht="27.9" customHeight="1">
      <c r="A106" s="180"/>
      <c r="B106" s="180"/>
      <c r="C106" s="180"/>
      <c r="D106" s="180"/>
      <c r="E106" s="180"/>
      <c r="F106" s="180"/>
      <c r="G106" s="180"/>
      <c r="H106" s="180"/>
      <c r="I106" s="180"/>
      <c r="J106" s="180"/>
      <c r="K106" s="180"/>
      <c r="L106" s="180"/>
      <c r="M106" s="180"/>
      <c r="N106" s="180"/>
      <c r="O106" s="180"/>
      <c r="P106" s="180"/>
      <c r="Q106" s="180"/>
      <c r="R106" s="180"/>
      <c r="S106" s="180"/>
      <c r="T106" s="181"/>
      <c r="U106" s="182"/>
      <c r="V106" s="183"/>
      <c r="W106" s="183"/>
      <c r="X106" s="184"/>
      <c r="Y106" s="185"/>
      <c r="Z106" s="186"/>
      <c r="AA106" s="187"/>
      <c r="AB106" s="187"/>
      <c r="AC106" s="187"/>
      <c r="AD106" s="187"/>
      <c r="AE106" s="187"/>
      <c r="AF106" s="183"/>
      <c r="AG106" s="185"/>
    </row>
    <row r="107" spans="1:33" ht="27.9" customHeight="1">
      <c r="A107" s="180"/>
      <c r="B107" s="188"/>
      <c r="C107" s="189"/>
      <c r="D107" s="190"/>
      <c r="E107" s="189"/>
      <c r="F107" s="190"/>
      <c r="G107" s="288"/>
      <c r="H107" s="288"/>
      <c r="I107" s="191"/>
      <c r="J107" s="180"/>
      <c r="K107" s="289"/>
      <c r="L107" s="289"/>
      <c r="M107" s="180"/>
      <c r="N107" s="180"/>
      <c r="O107" s="180"/>
      <c r="P107" s="180"/>
      <c r="Q107" s="180"/>
      <c r="R107" s="180"/>
      <c r="S107" s="180"/>
      <c r="T107" s="181"/>
      <c r="U107" s="182"/>
      <c r="V107" s="183"/>
      <c r="W107" s="183"/>
      <c r="X107" s="184"/>
      <c r="Y107" s="185"/>
      <c r="Z107" s="186"/>
      <c r="AA107" s="187"/>
      <c r="AB107" s="187"/>
      <c r="AC107" s="187"/>
      <c r="AD107" s="187"/>
      <c r="AE107" s="187"/>
      <c r="AF107" s="183"/>
      <c r="AG107" s="185"/>
    </row>
    <row r="108" spans="1:33" ht="27.9" customHeight="1">
      <c r="A108" s="180"/>
      <c r="B108" s="188"/>
      <c r="C108" s="189"/>
      <c r="D108" s="190"/>
      <c r="E108" s="189"/>
      <c r="F108" s="190"/>
      <c r="G108" s="288"/>
      <c r="H108" s="288"/>
      <c r="I108" s="191"/>
      <c r="J108" s="180"/>
      <c r="K108" s="289"/>
      <c r="L108" s="289"/>
      <c r="M108" s="180"/>
      <c r="N108" s="180"/>
      <c r="O108" s="180"/>
      <c r="P108" s="180"/>
      <c r="Q108" s="180"/>
      <c r="R108" s="180"/>
      <c r="S108" s="180"/>
      <c r="T108" s="181"/>
      <c r="U108" s="182"/>
      <c r="V108" s="183"/>
      <c r="W108" s="183"/>
      <c r="X108" s="184"/>
      <c r="Y108" s="185"/>
      <c r="Z108" s="186"/>
      <c r="AA108" s="187"/>
      <c r="AB108" s="187"/>
      <c r="AC108" s="187"/>
      <c r="AD108" s="187"/>
      <c r="AE108" s="187"/>
      <c r="AF108" s="183"/>
      <c r="AG108" s="185"/>
    </row>
    <row r="109" spans="1:33" ht="27.9" customHeight="1">
      <c r="A109" s="181"/>
      <c r="B109" s="188"/>
      <c r="C109" s="189"/>
      <c r="D109" s="190"/>
      <c r="E109" s="189"/>
      <c r="F109" s="190"/>
      <c r="G109" s="288"/>
      <c r="H109" s="288"/>
      <c r="I109" s="191"/>
      <c r="J109" s="180"/>
      <c r="K109" s="289"/>
      <c r="L109" s="289"/>
      <c r="M109" s="180"/>
      <c r="N109" s="180"/>
      <c r="O109" s="180"/>
      <c r="P109" s="180"/>
      <c r="Q109" s="180"/>
      <c r="R109" s="180"/>
      <c r="S109" s="180"/>
      <c r="T109" s="181"/>
      <c r="U109" s="182"/>
      <c r="V109" s="183"/>
      <c r="W109" s="183"/>
      <c r="X109" s="184"/>
      <c r="Y109" s="185"/>
      <c r="Z109" s="186"/>
      <c r="AA109" s="187"/>
      <c r="AB109" s="187"/>
      <c r="AC109" s="187"/>
      <c r="AD109" s="187"/>
      <c r="AE109" s="187"/>
      <c r="AF109" s="183"/>
      <c r="AG109" s="185"/>
    </row>
    <row r="110" spans="1:33" ht="27.9" customHeight="1">
      <c r="A110" s="181"/>
      <c r="B110" s="181"/>
      <c r="C110" s="181"/>
      <c r="D110" s="181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  <c r="R110" s="181"/>
      <c r="S110" s="181"/>
      <c r="T110" s="181"/>
      <c r="U110" s="181"/>
      <c r="V110" s="181"/>
      <c r="W110" s="181"/>
      <c r="X110" s="181"/>
      <c r="Y110" s="181"/>
      <c r="Z110" s="181"/>
      <c r="AA110" s="181"/>
      <c r="AB110" s="181"/>
      <c r="AC110" s="181"/>
      <c r="AD110" s="181"/>
      <c r="AE110" s="181"/>
      <c r="AF110" s="181"/>
      <c r="AG110" s="181"/>
    </row>
  </sheetData>
  <mergeCells count="218">
    <mergeCell ref="M101:N101"/>
    <mergeCell ref="P101:Q101"/>
    <mergeCell ref="B92:F92"/>
    <mergeCell ref="G92:H92"/>
    <mergeCell ref="I92:J92"/>
    <mergeCell ref="K92:L92"/>
    <mergeCell ref="M92:N92"/>
    <mergeCell ref="P92:Q92"/>
    <mergeCell ref="B93:D93"/>
    <mergeCell ref="E93:F93"/>
    <mergeCell ref="M83:N83"/>
    <mergeCell ref="P83:Q83"/>
    <mergeCell ref="B74:F74"/>
    <mergeCell ref="G74:H74"/>
    <mergeCell ref="I74:J74"/>
    <mergeCell ref="K74:L74"/>
    <mergeCell ref="M74:N74"/>
    <mergeCell ref="P74:Q74"/>
    <mergeCell ref="B75:D75"/>
    <mergeCell ref="E75:F75"/>
    <mergeCell ref="M65:N65"/>
    <mergeCell ref="P65:Q65"/>
    <mergeCell ref="B56:F56"/>
    <mergeCell ref="G56:H56"/>
    <mergeCell ref="I56:J56"/>
    <mergeCell ref="K56:L56"/>
    <mergeCell ref="M56:N56"/>
    <mergeCell ref="P56:Q56"/>
    <mergeCell ref="B57:D57"/>
    <mergeCell ref="E57:F57"/>
    <mergeCell ref="G108:H108"/>
    <mergeCell ref="K108:L108"/>
    <mergeCell ref="G109:H109"/>
    <mergeCell ref="K109:L109"/>
    <mergeCell ref="G107:H107"/>
    <mergeCell ref="K107:L107"/>
    <mergeCell ref="B103:D103"/>
    <mergeCell ref="E103:F103"/>
    <mergeCell ref="B104:D104"/>
    <mergeCell ref="E104:F104"/>
    <mergeCell ref="B105:D105"/>
    <mergeCell ref="E105:F105"/>
    <mergeCell ref="B102:D102"/>
    <mergeCell ref="E102:F102"/>
    <mergeCell ref="G99:H99"/>
    <mergeCell ref="K99:L99"/>
    <mergeCell ref="G98:H98"/>
    <mergeCell ref="K98:L98"/>
    <mergeCell ref="B94:D94"/>
    <mergeCell ref="E94:F94"/>
    <mergeCell ref="B95:D95"/>
    <mergeCell ref="E95:F95"/>
    <mergeCell ref="B96:D96"/>
    <mergeCell ref="E96:F96"/>
    <mergeCell ref="B101:F101"/>
    <mergeCell ref="G101:H101"/>
    <mergeCell ref="I101:J101"/>
    <mergeCell ref="K101:L101"/>
    <mergeCell ref="G90:H90"/>
    <mergeCell ref="K90:L90"/>
    <mergeCell ref="G89:H89"/>
    <mergeCell ref="K89:L89"/>
    <mergeCell ref="B85:D85"/>
    <mergeCell ref="E85:F85"/>
    <mergeCell ref="B86:D86"/>
    <mergeCell ref="E86:F86"/>
    <mergeCell ref="B87:D87"/>
    <mergeCell ref="E87:F87"/>
    <mergeCell ref="B84:D84"/>
    <mergeCell ref="E84:F84"/>
    <mergeCell ref="G81:H81"/>
    <mergeCell ref="K81:L81"/>
    <mergeCell ref="G80:H80"/>
    <mergeCell ref="K80:L80"/>
    <mergeCell ref="B76:D76"/>
    <mergeCell ref="E76:F76"/>
    <mergeCell ref="B77:D77"/>
    <mergeCell ref="E77:F77"/>
    <mergeCell ref="B78:D78"/>
    <mergeCell ref="E78:F78"/>
    <mergeCell ref="B83:F83"/>
    <mergeCell ref="G83:H83"/>
    <mergeCell ref="I83:J83"/>
    <mergeCell ref="K83:L83"/>
    <mergeCell ref="G72:H72"/>
    <mergeCell ref="K72:L72"/>
    <mergeCell ref="G71:H71"/>
    <mergeCell ref="K71:L71"/>
    <mergeCell ref="B67:D67"/>
    <mergeCell ref="E67:F67"/>
    <mergeCell ref="B68:D68"/>
    <mergeCell ref="E68:F68"/>
    <mergeCell ref="B69:D69"/>
    <mergeCell ref="E69:F69"/>
    <mergeCell ref="B66:D66"/>
    <mergeCell ref="E66:F66"/>
    <mergeCell ref="G63:H63"/>
    <mergeCell ref="K63:L63"/>
    <mergeCell ref="G62:H62"/>
    <mergeCell ref="K62:L62"/>
    <mergeCell ref="B58:D58"/>
    <mergeCell ref="E58:F58"/>
    <mergeCell ref="B59:D59"/>
    <mergeCell ref="E59:F59"/>
    <mergeCell ref="B60:D60"/>
    <mergeCell ref="E60:F60"/>
    <mergeCell ref="B65:F65"/>
    <mergeCell ref="G65:H65"/>
    <mergeCell ref="I65:J65"/>
    <mergeCell ref="K65:L65"/>
    <mergeCell ref="B51:D51"/>
    <mergeCell ref="E51:F51"/>
    <mergeCell ref="G53:H53"/>
    <mergeCell ref="K53:L53"/>
    <mergeCell ref="G54:H54"/>
    <mergeCell ref="K54:L54"/>
    <mergeCell ref="B48:D48"/>
    <mergeCell ref="E48:F48"/>
    <mergeCell ref="B49:D49"/>
    <mergeCell ref="E49:F49"/>
    <mergeCell ref="B50:D50"/>
    <mergeCell ref="E50:F50"/>
    <mergeCell ref="B47:F47"/>
    <mergeCell ref="G47:H47"/>
    <mergeCell ref="I47:J47"/>
    <mergeCell ref="K47:L47"/>
    <mergeCell ref="M47:N47"/>
    <mergeCell ref="P47:Q47"/>
    <mergeCell ref="B42:D42"/>
    <mergeCell ref="E42:F42"/>
    <mergeCell ref="G44:H44"/>
    <mergeCell ref="K44:L44"/>
    <mergeCell ref="G45:H45"/>
    <mergeCell ref="K45:L45"/>
    <mergeCell ref="B39:D39"/>
    <mergeCell ref="E39:F39"/>
    <mergeCell ref="B40:D40"/>
    <mergeCell ref="E40:F40"/>
    <mergeCell ref="B41:D41"/>
    <mergeCell ref="E41:F41"/>
    <mergeCell ref="B38:F38"/>
    <mergeCell ref="G38:H38"/>
    <mergeCell ref="I38:J38"/>
    <mergeCell ref="K38:L38"/>
    <mergeCell ref="M38:N38"/>
    <mergeCell ref="P38:Q38"/>
    <mergeCell ref="B33:D33"/>
    <mergeCell ref="E33:F33"/>
    <mergeCell ref="G35:H35"/>
    <mergeCell ref="K35:L35"/>
    <mergeCell ref="G36:H36"/>
    <mergeCell ref="K36:L36"/>
    <mergeCell ref="B30:D30"/>
    <mergeCell ref="E30:F30"/>
    <mergeCell ref="B31:D31"/>
    <mergeCell ref="E31:F31"/>
    <mergeCell ref="B32:D32"/>
    <mergeCell ref="E32:F32"/>
    <mergeCell ref="B29:F29"/>
    <mergeCell ref="G29:H29"/>
    <mergeCell ref="I29:J29"/>
    <mergeCell ref="K29:L29"/>
    <mergeCell ref="M29:N29"/>
    <mergeCell ref="P29:Q29"/>
    <mergeCell ref="B24:D24"/>
    <mergeCell ref="E24:F24"/>
    <mergeCell ref="G26:H26"/>
    <mergeCell ref="K26:L26"/>
    <mergeCell ref="G27:H27"/>
    <mergeCell ref="K27:L27"/>
    <mergeCell ref="B21:D21"/>
    <mergeCell ref="E21:F21"/>
    <mergeCell ref="B22:D22"/>
    <mergeCell ref="E22:F22"/>
    <mergeCell ref="B23:D23"/>
    <mergeCell ref="E23:F23"/>
    <mergeCell ref="B20:F20"/>
    <mergeCell ref="G20:H20"/>
    <mergeCell ref="I20:J20"/>
    <mergeCell ref="K20:L20"/>
    <mergeCell ref="M20:N20"/>
    <mergeCell ref="P20:Q20"/>
    <mergeCell ref="B15:D15"/>
    <mergeCell ref="E15:F15"/>
    <mergeCell ref="G17:H17"/>
    <mergeCell ref="K17:L17"/>
    <mergeCell ref="G18:H18"/>
    <mergeCell ref="K18:L18"/>
    <mergeCell ref="B12:D12"/>
    <mergeCell ref="E12:F12"/>
    <mergeCell ref="B13:D13"/>
    <mergeCell ref="E13:F13"/>
    <mergeCell ref="B14:D14"/>
    <mergeCell ref="E14:F14"/>
    <mergeCell ref="B11:F11"/>
    <mergeCell ref="G11:H11"/>
    <mergeCell ref="I11:J11"/>
    <mergeCell ref="K11:L11"/>
    <mergeCell ref="M11:N11"/>
    <mergeCell ref="P11:Q11"/>
    <mergeCell ref="B6:D6"/>
    <mergeCell ref="E6:F6"/>
    <mergeCell ref="G8:H8"/>
    <mergeCell ref="K8:L8"/>
    <mergeCell ref="G9:H9"/>
    <mergeCell ref="K9:L9"/>
    <mergeCell ref="K2:L2"/>
    <mergeCell ref="M2:N2"/>
    <mergeCell ref="P2:Q2"/>
    <mergeCell ref="B3:D3"/>
    <mergeCell ref="E3:F3"/>
    <mergeCell ref="B4:D4"/>
    <mergeCell ref="E4:F4"/>
    <mergeCell ref="B5:D5"/>
    <mergeCell ref="E5:F5"/>
    <mergeCell ref="B2:F2"/>
    <mergeCell ref="G2:H2"/>
    <mergeCell ref="I2:J2"/>
  </mergeCells>
  <pageMargins left="0.11811023622047245" right="0.11811023622047245" top="0.39370078740157483" bottom="0.39370078740157483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F133"/>
  <sheetViews>
    <sheetView workbookViewId="0"/>
  </sheetViews>
  <sheetFormatPr defaultRowHeight="14.4"/>
  <cols>
    <col min="1" max="1" width="5.6640625" customWidth="1"/>
    <col min="2" max="2" width="28.33203125" customWidth="1"/>
    <col min="3" max="3" width="25.6640625" customWidth="1"/>
    <col min="4" max="4" width="22.6640625" customWidth="1"/>
    <col min="5" max="5" width="25.6640625" customWidth="1"/>
    <col min="6" max="6" width="22.6640625" customWidth="1"/>
  </cols>
  <sheetData>
    <row r="2" spans="1:6" ht="18">
      <c r="A2" s="118"/>
      <c r="B2" s="118"/>
      <c r="C2" s="119" t="s">
        <v>183</v>
      </c>
      <c r="D2" s="118"/>
      <c r="E2" s="118"/>
      <c r="F2" s="120"/>
    </row>
    <row r="3" spans="1:6">
      <c r="A3" s="118">
        <v>1</v>
      </c>
      <c r="B3" s="121"/>
      <c r="C3" s="118"/>
      <c r="D3" s="118"/>
      <c r="E3" s="118"/>
      <c r="F3" s="118"/>
    </row>
    <row r="4" spans="1:6">
      <c r="A4" s="118"/>
      <c r="B4" s="118"/>
      <c r="C4" s="122" t="s">
        <v>100</v>
      </c>
      <c r="D4" s="118"/>
      <c r="E4" s="118"/>
      <c r="F4" s="118"/>
    </row>
    <row r="5" spans="1:6">
      <c r="A5" s="118">
        <v>2</v>
      </c>
      <c r="B5" s="121"/>
      <c r="C5" s="123"/>
      <c r="D5" s="123"/>
      <c r="E5" s="118"/>
      <c r="F5" s="120"/>
    </row>
    <row r="6" spans="1:6">
      <c r="A6" s="118"/>
      <c r="B6" s="118"/>
      <c r="C6" s="118"/>
      <c r="D6" s="122" t="s">
        <v>100</v>
      </c>
      <c r="E6" s="118"/>
      <c r="F6" s="118"/>
    </row>
    <row r="7" spans="1:6">
      <c r="A7" s="118">
        <v>3</v>
      </c>
      <c r="B7" s="121" t="s">
        <v>102</v>
      </c>
      <c r="C7" s="118"/>
      <c r="D7" s="123" t="s">
        <v>179</v>
      </c>
      <c r="E7" s="123"/>
      <c r="F7" s="120"/>
    </row>
    <row r="8" spans="1:6">
      <c r="A8" s="118"/>
      <c r="B8" s="124"/>
      <c r="C8" s="121" t="s">
        <v>102</v>
      </c>
      <c r="D8" s="123"/>
      <c r="E8" s="123"/>
      <c r="F8" s="118"/>
    </row>
    <row r="9" spans="1:6">
      <c r="A9" s="118">
        <v>4</v>
      </c>
      <c r="B9" s="121" t="s">
        <v>108</v>
      </c>
      <c r="C9" s="123" t="s">
        <v>181</v>
      </c>
      <c r="D9" s="118"/>
      <c r="E9" s="123"/>
      <c r="F9" s="118"/>
    </row>
    <row r="10" spans="1:6">
      <c r="A10" s="118"/>
      <c r="B10" s="118"/>
      <c r="C10" s="118"/>
      <c r="D10" s="118"/>
      <c r="E10" s="122" t="s">
        <v>100</v>
      </c>
      <c r="F10" s="118"/>
    </row>
    <row r="11" spans="1:6">
      <c r="A11" s="118">
        <v>5</v>
      </c>
      <c r="B11" s="121" t="s">
        <v>117</v>
      </c>
      <c r="C11" s="118"/>
      <c r="D11" s="118"/>
      <c r="E11" s="123" t="s">
        <v>180</v>
      </c>
      <c r="F11" s="123"/>
    </row>
    <row r="12" spans="1:6">
      <c r="A12" s="118"/>
      <c r="B12" s="124"/>
      <c r="C12" s="121" t="s">
        <v>117</v>
      </c>
      <c r="D12" s="118"/>
      <c r="E12" s="123"/>
      <c r="F12" s="123"/>
    </row>
    <row r="13" spans="1:6">
      <c r="A13" s="118">
        <v>6</v>
      </c>
      <c r="B13" s="121" t="s">
        <v>116</v>
      </c>
      <c r="C13" s="123" t="s">
        <v>180</v>
      </c>
      <c r="D13" s="123"/>
      <c r="E13" s="123"/>
      <c r="F13" s="123"/>
    </row>
    <row r="14" spans="1:6">
      <c r="A14" s="118"/>
      <c r="B14" s="118"/>
      <c r="C14" s="118"/>
      <c r="D14" s="122" t="s">
        <v>117</v>
      </c>
      <c r="E14" s="123"/>
      <c r="F14" s="123"/>
    </row>
    <row r="15" spans="1:6">
      <c r="A15" s="118">
        <v>7</v>
      </c>
      <c r="B15" s="121"/>
      <c r="C15" s="118"/>
      <c r="D15" s="123" t="s">
        <v>181</v>
      </c>
      <c r="E15" s="118"/>
      <c r="F15" s="123"/>
    </row>
    <row r="16" spans="1:6">
      <c r="A16" s="118"/>
      <c r="B16" s="118"/>
      <c r="C16" s="122" t="s">
        <v>106</v>
      </c>
      <c r="D16" s="123"/>
      <c r="E16" s="118"/>
      <c r="F16" s="123"/>
    </row>
    <row r="17" spans="1:6">
      <c r="A17" s="118">
        <v>8</v>
      </c>
      <c r="B17" s="121"/>
      <c r="C17" s="123"/>
      <c r="D17" s="118"/>
      <c r="E17" s="118"/>
      <c r="F17" s="123"/>
    </row>
    <row r="18" spans="1:6">
      <c r="A18" s="118"/>
      <c r="B18" s="118"/>
      <c r="C18" s="118"/>
      <c r="D18" s="118"/>
      <c r="E18" s="118"/>
      <c r="F18" s="122" t="s">
        <v>100</v>
      </c>
    </row>
    <row r="19" spans="1:6">
      <c r="A19" s="118">
        <v>9</v>
      </c>
      <c r="B19" s="121"/>
      <c r="C19" s="118"/>
      <c r="D19" s="118"/>
      <c r="E19" s="118"/>
      <c r="F19" s="123" t="s">
        <v>181</v>
      </c>
    </row>
    <row r="20" spans="1:6">
      <c r="A20" s="118"/>
      <c r="B20" s="118"/>
      <c r="C20" s="122" t="s">
        <v>114</v>
      </c>
      <c r="D20" s="118"/>
      <c r="E20" s="118"/>
      <c r="F20" s="123"/>
    </row>
    <row r="21" spans="1:6">
      <c r="A21" s="118">
        <v>10</v>
      </c>
      <c r="B21" s="121"/>
      <c r="C21" s="123"/>
      <c r="D21" s="123"/>
      <c r="E21" s="118"/>
      <c r="F21" s="123"/>
    </row>
    <row r="22" spans="1:6">
      <c r="A22" s="118"/>
      <c r="B22" s="118"/>
      <c r="C22" s="118"/>
      <c r="D22" s="122" t="s">
        <v>114</v>
      </c>
      <c r="E22" s="118"/>
      <c r="F22" s="123"/>
    </row>
    <row r="23" spans="1:6">
      <c r="A23" s="118">
        <v>11</v>
      </c>
      <c r="B23" s="121" t="s">
        <v>109</v>
      </c>
      <c r="C23" s="118"/>
      <c r="D23" s="123" t="s">
        <v>179</v>
      </c>
      <c r="E23" s="123"/>
      <c r="F23" s="123"/>
    </row>
    <row r="24" spans="1:6">
      <c r="A24" s="118"/>
      <c r="B24" s="118"/>
      <c r="C24" s="122" t="s">
        <v>109</v>
      </c>
      <c r="D24" s="123"/>
      <c r="E24" s="123"/>
      <c r="F24" s="123"/>
    </row>
    <row r="25" spans="1:6">
      <c r="A25" s="118">
        <v>12</v>
      </c>
      <c r="B25" s="121" t="s">
        <v>112</v>
      </c>
      <c r="C25" s="123" t="s">
        <v>179</v>
      </c>
      <c r="D25" s="118"/>
      <c r="E25" s="123"/>
      <c r="F25" s="123"/>
    </row>
    <row r="26" spans="1:6">
      <c r="A26" s="118"/>
      <c r="B26" s="118"/>
      <c r="C26" s="118"/>
      <c r="D26" s="118"/>
      <c r="E26" s="122" t="s">
        <v>114</v>
      </c>
      <c r="F26" s="123"/>
    </row>
    <row r="27" spans="1:6">
      <c r="A27" s="118">
        <v>13</v>
      </c>
      <c r="B27" s="121" t="s">
        <v>104</v>
      </c>
      <c r="C27" s="118"/>
      <c r="D27" s="118"/>
      <c r="E27" s="123" t="s">
        <v>181</v>
      </c>
      <c r="F27" s="118"/>
    </row>
    <row r="28" spans="1:6">
      <c r="A28" s="118"/>
      <c r="B28" s="118"/>
      <c r="C28" s="122" t="s">
        <v>110</v>
      </c>
      <c r="D28" s="118"/>
      <c r="E28" s="123"/>
      <c r="F28" s="118"/>
    </row>
    <row r="29" spans="1:6">
      <c r="A29" s="118">
        <v>14</v>
      </c>
      <c r="B29" s="121" t="s">
        <v>110</v>
      </c>
      <c r="C29" s="123" t="s">
        <v>180</v>
      </c>
      <c r="D29" s="123"/>
      <c r="E29" s="123"/>
      <c r="F29" s="118"/>
    </row>
    <row r="30" spans="1:6">
      <c r="A30" s="118"/>
      <c r="B30" s="118"/>
      <c r="C30" s="118"/>
      <c r="D30" s="122" t="s">
        <v>105</v>
      </c>
      <c r="E30" s="123"/>
      <c r="F30" s="125" t="s">
        <v>78</v>
      </c>
    </row>
    <row r="31" spans="1:6">
      <c r="A31" s="118">
        <v>15</v>
      </c>
      <c r="B31" s="121"/>
      <c r="C31" s="118"/>
      <c r="D31" s="123" t="s">
        <v>181</v>
      </c>
      <c r="E31" s="121" t="s">
        <v>117</v>
      </c>
    </row>
    <row r="32" spans="1:6">
      <c r="A32" s="118"/>
      <c r="B32" s="118"/>
      <c r="C32" s="122" t="s">
        <v>105</v>
      </c>
      <c r="D32" s="123"/>
      <c r="E32" s="124"/>
      <c r="F32" s="126" t="s">
        <v>117</v>
      </c>
    </row>
    <row r="33" spans="1:6">
      <c r="A33" s="118">
        <v>16</v>
      </c>
      <c r="B33" s="121"/>
      <c r="C33" s="123"/>
      <c r="D33" s="118"/>
      <c r="E33" s="127" t="s">
        <v>105</v>
      </c>
      <c r="F33" s="118" t="s">
        <v>179</v>
      </c>
    </row>
    <row r="34" spans="1:6">
      <c r="A34" s="118"/>
      <c r="B34" s="118"/>
      <c r="C34" s="118"/>
      <c r="D34" s="118"/>
      <c r="E34" s="118"/>
      <c r="F34" s="118"/>
    </row>
    <row r="35" spans="1:6" ht="18">
      <c r="A35" s="118"/>
      <c r="B35" s="118"/>
      <c r="C35" s="128" t="s">
        <v>145</v>
      </c>
      <c r="D35" s="118"/>
      <c r="E35" s="118"/>
      <c r="F35" s="120"/>
    </row>
    <row r="36" spans="1:6">
      <c r="A36" s="118">
        <v>1</v>
      </c>
      <c r="B36" s="121"/>
      <c r="C36" s="118"/>
      <c r="D36" s="118"/>
      <c r="E36" s="118"/>
      <c r="F36" s="118"/>
    </row>
    <row r="37" spans="1:6">
      <c r="A37" s="118"/>
      <c r="B37" s="118"/>
      <c r="C37" s="122" t="s">
        <v>132</v>
      </c>
      <c r="D37" s="118"/>
      <c r="E37" s="118"/>
      <c r="F37" s="118"/>
    </row>
    <row r="38" spans="1:6">
      <c r="A38" s="118">
        <v>2</v>
      </c>
      <c r="B38" s="121"/>
      <c r="C38" s="123"/>
      <c r="D38" s="123"/>
      <c r="E38" s="118"/>
      <c r="F38" s="120"/>
    </row>
    <row r="39" spans="1:6">
      <c r="A39" s="118"/>
      <c r="B39" s="118"/>
      <c r="C39" s="118"/>
      <c r="D39" s="122" t="s">
        <v>132</v>
      </c>
      <c r="E39" s="118"/>
      <c r="F39" s="118"/>
    </row>
    <row r="40" spans="1:6">
      <c r="A40" s="118">
        <v>3</v>
      </c>
      <c r="B40" s="121" t="s">
        <v>137</v>
      </c>
      <c r="C40" s="118"/>
      <c r="D40" s="123" t="s">
        <v>179</v>
      </c>
      <c r="E40" s="123"/>
      <c r="F40" s="120"/>
    </row>
    <row r="41" spans="1:6">
      <c r="A41" s="118"/>
      <c r="B41" s="124"/>
      <c r="C41" s="121" t="s">
        <v>135</v>
      </c>
      <c r="D41" s="123"/>
      <c r="E41" s="123"/>
      <c r="F41" s="118"/>
    </row>
    <row r="42" spans="1:6">
      <c r="A42" s="118">
        <v>4</v>
      </c>
      <c r="B42" s="121" t="s">
        <v>135</v>
      </c>
      <c r="C42" s="123" t="s">
        <v>181</v>
      </c>
      <c r="D42" s="118"/>
      <c r="E42" s="123"/>
      <c r="F42" s="118"/>
    </row>
    <row r="43" spans="1:6">
      <c r="A43" s="118"/>
      <c r="B43" s="118"/>
      <c r="C43" s="118"/>
      <c r="D43" s="118"/>
      <c r="E43" s="122" t="s">
        <v>132</v>
      </c>
      <c r="F43" s="118"/>
    </row>
    <row r="44" spans="1:6">
      <c r="A44" s="118">
        <v>5</v>
      </c>
      <c r="B44" s="121" t="s">
        <v>136</v>
      </c>
      <c r="C44" s="118"/>
      <c r="D44" s="118"/>
      <c r="E44" s="123" t="s">
        <v>179</v>
      </c>
      <c r="F44" s="118"/>
    </row>
    <row r="45" spans="1:6">
      <c r="A45" s="118"/>
      <c r="B45" s="124"/>
      <c r="C45" s="121" t="s">
        <v>136</v>
      </c>
      <c r="D45" s="118"/>
      <c r="E45" s="123"/>
      <c r="F45" s="118"/>
    </row>
    <row r="46" spans="1:6">
      <c r="A46" s="118">
        <v>6</v>
      </c>
      <c r="B46" s="121" t="s">
        <v>143</v>
      </c>
      <c r="C46" s="123" t="s">
        <v>179</v>
      </c>
      <c r="D46" s="123"/>
      <c r="E46" s="123"/>
      <c r="F46" s="118"/>
    </row>
    <row r="47" spans="1:6">
      <c r="A47" s="118"/>
      <c r="B47" s="118"/>
      <c r="C47" s="118"/>
      <c r="D47" s="122" t="s">
        <v>134</v>
      </c>
      <c r="E47" s="123"/>
      <c r="F47" s="125" t="s">
        <v>78</v>
      </c>
    </row>
    <row r="48" spans="1:6">
      <c r="A48" s="118">
        <v>7</v>
      </c>
      <c r="B48" s="121"/>
      <c r="C48" s="118"/>
      <c r="D48" s="123" t="s">
        <v>179</v>
      </c>
      <c r="E48" s="121" t="s">
        <v>135</v>
      </c>
    </row>
    <row r="49" spans="1:6">
      <c r="A49" s="118"/>
      <c r="B49" s="118"/>
      <c r="C49" s="122" t="s">
        <v>134</v>
      </c>
      <c r="D49" s="123"/>
      <c r="E49" s="124"/>
      <c r="F49" s="126" t="s">
        <v>135</v>
      </c>
    </row>
    <row r="50" spans="1:6">
      <c r="A50" s="118">
        <v>8</v>
      </c>
      <c r="B50" s="121"/>
      <c r="C50" s="123"/>
      <c r="D50" s="118"/>
      <c r="E50" s="127" t="s">
        <v>136</v>
      </c>
      <c r="F50" s="118" t="s">
        <v>179</v>
      </c>
    </row>
    <row r="51" spans="1:6">
      <c r="A51" s="118"/>
      <c r="B51" s="118"/>
      <c r="C51" s="118"/>
      <c r="D51" s="118"/>
      <c r="E51" s="118"/>
      <c r="F51" s="118"/>
    </row>
    <row r="52" spans="1:6" ht="18">
      <c r="A52" s="118"/>
      <c r="B52" s="118"/>
      <c r="C52" s="129" t="s">
        <v>79</v>
      </c>
      <c r="D52" s="118"/>
      <c r="E52" s="118"/>
      <c r="F52" s="120"/>
    </row>
    <row r="53" spans="1:6">
      <c r="A53" s="118">
        <v>1</v>
      </c>
      <c r="B53" s="121"/>
      <c r="C53" s="118"/>
      <c r="D53" s="118"/>
      <c r="E53" s="118"/>
      <c r="F53" s="118"/>
    </row>
    <row r="54" spans="1:6">
      <c r="A54" s="118"/>
      <c r="B54" s="118"/>
      <c r="C54" s="122" t="s">
        <v>151</v>
      </c>
      <c r="D54" s="118"/>
      <c r="E54" s="118"/>
      <c r="F54" s="118"/>
    </row>
    <row r="55" spans="1:6">
      <c r="A55" s="118">
        <v>2</v>
      </c>
      <c r="B55" s="121"/>
      <c r="C55" s="123"/>
      <c r="D55" s="123"/>
      <c r="E55" s="118"/>
      <c r="F55" s="120"/>
    </row>
    <row r="56" spans="1:6">
      <c r="A56" s="118"/>
      <c r="B56" s="118"/>
      <c r="C56" s="118"/>
      <c r="D56" s="122" t="s">
        <v>155</v>
      </c>
      <c r="E56" s="118"/>
      <c r="F56" s="118"/>
    </row>
    <row r="57" spans="1:6">
      <c r="A57" s="118">
        <v>3</v>
      </c>
      <c r="B57" s="121"/>
      <c r="C57" s="118"/>
      <c r="D57" s="123" t="s">
        <v>181</v>
      </c>
      <c r="E57" s="123"/>
      <c r="F57" s="120"/>
    </row>
    <row r="58" spans="1:6">
      <c r="A58" s="118"/>
      <c r="B58" s="124"/>
      <c r="C58" s="121" t="s">
        <v>155</v>
      </c>
      <c r="D58" s="123"/>
      <c r="E58" s="123"/>
      <c r="F58" s="118"/>
    </row>
    <row r="59" spans="1:6">
      <c r="A59" s="118">
        <v>4</v>
      </c>
      <c r="B59" s="121"/>
      <c r="C59" s="123"/>
      <c r="D59" s="118"/>
      <c r="E59" s="123"/>
      <c r="F59" s="118"/>
    </row>
    <row r="60" spans="1:6">
      <c r="A60" s="118"/>
      <c r="B60" s="118"/>
      <c r="C60" s="118"/>
      <c r="D60" s="118"/>
      <c r="E60" s="122" t="s">
        <v>155</v>
      </c>
      <c r="F60" s="118"/>
    </row>
    <row r="61" spans="1:6">
      <c r="A61" s="118">
        <v>5</v>
      </c>
      <c r="B61" s="121" t="s">
        <v>156</v>
      </c>
      <c r="C61" s="118"/>
      <c r="D61" s="118"/>
      <c r="E61" s="123" t="s">
        <v>181</v>
      </c>
      <c r="F61" s="123"/>
    </row>
    <row r="62" spans="1:6">
      <c r="A62" s="118"/>
      <c r="B62" s="124"/>
      <c r="C62" s="121" t="s">
        <v>156</v>
      </c>
      <c r="D62" s="118"/>
      <c r="E62" s="123"/>
      <c r="F62" s="123"/>
    </row>
    <row r="63" spans="1:6">
      <c r="A63" s="118">
        <v>6</v>
      </c>
      <c r="B63" s="121" t="s">
        <v>157</v>
      </c>
      <c r="C63" s="123" t="s">
        <v>181</v>
      </c>
      <c r="D63" s="123"/>
      <c r="E63" s="123"/>
      <c r="F63" s="123"/>
    </row>
    <row r="64" spans="1:6">
      <c r="A64" s="118"/>
      <c r="B64" s="118"/>
      <c r="C64" s="118"/>
      <c r="D64" s="122" t="s">
        <v>152</v>
      </c>
      <c r="E64" s="123"/>
      <c r="F64" s="123"/>
    </row>
    <row r="65" spans="1:6">
      <c r="A65" s="118">
        <v>7</v>
      </c>
      <c r="B65" s="121"/>
      <c r="C65" s="118"/>
      <c r="D65" s="123" t="s">
        <v>179</v>
      </c>
      <c r="E65" s="118"/>
      <c r="F65" s="123"/>
    </row>
    <row r="66" spans="1:6">
      <c r="A66" s="118"/>
      <c r="B66" s="118"/>
      <c r="C66" s="122" t="s">
        <v>152</v>
      </c>
      <c r="D66" s="123"/>
      <c r="E66" s="118"/>
      <c r="F66" s="123"/>
    </row>
    <row r="67" spans="1:6">
      <c r="A67" s="118">
        <v>8</v>
      </c>
      <c r="B67" s="121"/>
      <c r="C67" s="123"/>
      <c r="D67" s="118"/>
      <c r="E67" s="118"/>
      <c r="F67" s="123"/>
    </row>
    <row r="68" spans="1:6">
      <c r="A68" s="118"/>
      <c r="B68" s="118"/>
      <c r="C68" s="118"/>
      <c r="D68" s="118"/>
      <c r="E68" s="118"/>
      <c r="F68" s="122" t="s">
        <v>154</v>
      </c>
    </row>
    <row r="69" spans="1:6">
      <c r="A69" s="118">
        <v>9</v>
      </c>
      <c r="B69" s="121"/>
      <c r="C69" s="118"/>
      <c r="D69" s="118"/>
      <c r="E69" s="118"/>
      <c r="F69" s="123" t="s">
        <v>180</v>
      </c>
    </row>
    <row r="70" spans="1:6">
      <c r="A70" s="118"/>
      <c r="B70" s="118"/>
      <c r="C70" s="122" t="s">
        <v>153</v>
      </c>
      <c r="D70" s="118"/>
      <c r="E70" s="118"/>
      <c r="F70" s="123"/>
    </row>
    <row r="71" spans="1:6">
      <c r="A71" s="118">
        <v>10</v>
      </c>
      <c r="B71" s="121"/>
      <c r="C71" s="123"/>
      <c r="D71" s="123"/>
      <c r="E71" s="118"/>
      <c r="F71" s="123"/>
    </row>
    <row r="72" spans="1:6">
      <c r="A72" s="118"/>
      <c r="B72" s="118"/>
      <c r="C72" s="118"/>
      <c r="D72" s="122" t="s">
        <v>153</v>
      </c>
      <c r="E72" s="118"/>
      <c r="F72" s="123"/>
    </row>
    <row r="73" spans="1:6">
      <c r="A73" s="118">
        <v>11</v>
      </c>
      <c r="B73" s="121" t="s">
        <v>158</v>
      </c>
      <c r="C73" s="118"/>
      <c r="D73" s="123" t="s">
        <v>179</v>
      </c>
      <c r="E73" s="123"/>
      <c r="F73" s="123"/>
    </row>
    <row r="74" spans="1:6">
      <c r="A74" s="118"/>
      <c r="B74" s="118"/>
      <c r="C74" s="122" t="s">
        <v>159</v>
      </c>
      <c r="D74" s="123"/>
      <c r="E74" s="123"/>
      <c r="F74" s="123"/>
    </row>
    <row r="75" spans="1:6">
      <c r="A75" s="118">
        <v>12</v>
      </c>
      <c r="B75" s="121" t="s">
        <v>159</v>
      </c>
      <c r="C75" s="123" t="s">
        <v>179</v>
      </c>
      <c r="D75" s="118"/>
      <c r="E75" s="123"/>
      <c r="F75" s="123"/>
    </row>
    <row r="76" spans="1:6">
      <c r="A76" s="118"/>
      <c r="B76" s="118"/>
      <c r="C76" s="118"/>
      <c r="D76" s="118"/>
      <c r="E76" s="122" t="s">
        <v>154</v>
      </c>
      <c r="F76" s="123"/>
    </row>
    <row r="77" spans="1:6">
      <c r="A77" s="118">
        <v>13</v>
      </c>
      <c r="B77" s="121"/>
      <c r="C77" s="118"/>
      <c r="D77" s="118"/>
      <c r="E77" s="123" t="s">
        <v>180</v>
      </c>
      <c r="F77" s="118"/>
    </row>
    <row r="78" spans="1:6">
      <c r="A78" s="118"/>
      <c r="B78" s="118"/>
      <c r="C78" s="122" t="s">
        <v>160</v>
      </c>
      <c r="D78" s="118"/>
      <c r="E78" s="123"/>
      <c r="F78" s="118"/>
    </row>
    <row r="79" spans="1:6">
      <c r="A79" s="118">
        <v>14</v>
      </c>
      <c r="B79" s="121"/>
      <c r="C79" s="123"/>
      <c r="D79" s="123"/>
      <c r="E79" s="123"/>
      <c r="F79" s="118"/>
    </row>
    <row r="80" spans="1:6">
      <c r="A80" s="118"/>
      <c r="B80" s="118"/>
      <c r="C80" s="118"/>
      <c r="D80" s="122" t="s">
        <v>154</v>
      </c>
      <c r="E80" s="123"/>
      <c r="F80" s="125" t="s">
        <v>78</v>
      </c>
    </row>
    <row r="81" spans="1:6">
      <c r="A81" s="118">
        <v>15</v>
      </c>
      <c r="B81" s="121"/>
      <c r="C81" s="118"/>
      <c r="D81" s="123" t="s">
        <v>180</v>
      </c>
      <c r="E81" s="121" t="s">
        <v>152</v>
      </c>
    </row>
    <row r="82" spans="1:6">
      <c r="A82" s="118"/>
      <c r="B82" s="118"/>
      <c r="C82" s="122" t="s">
        <v>154</v>
      </c>
      <c r="D82" s="123"/>
      <c r="E82" s="124"/>
      <c r="F82" s="126" t="s">
        <v>153</v>
      </c>
    </row>
    <row r="83" spans="1:6">
      <c r="A83" s="118">
        <v>16</v>
      </c>
      <c r="B83" s="121"/>
      <c r="C83" s="123"/>
      <c r="D83" s="118"/>
      <c r="E83" s="127" t="s">
        <v>153</v>
      </c>
      <c r="F83" s="118" t="s">
        <v>179</v>
      </c>
    </row>
    <row r="84" spans="1:6">
      <c r="A84" s="118"/>
      <c r="B84" s="118"/>
      <c r="C84" s="118"/>
      <c r="D84" s="118"/>
      <c r="E84" s="118"/>
      <c r="F84" s="118"/>
    </row>
    <row r="85" spans="1:6" ht="18">
      <c r="A85" s="118"/>
      <c r="B85" s="118"/>
      <c r="C85" s="128" t="s">
        <v>144</v>
      </c>
      <c r="D85" s="118"/>
      <c r="E85" s="118"/>
      <c r="F85" s="120"/>
    </row>
    <row r="86" spans="1:6">
      <c r="A86" s="118">
        <v>1</v>
      </c>
      <c r="B86" s="121"/>
      <c r="C86" s="118"/>
      <c r="D86" s="118"/>
      <c r="E86" s="118"/>
      <c r="F86" s="118"/>
    </row>
    <row r="87" spans="1:6">
      <c r="A87" s="118"/>
      <c r="B87" s="118"/>
      <c r="C87" s="122" t="s">
        <v>146</v>
      </c>
      <c r="D87" s="118"/>
      <c r="E87" s="118"/>
      <c r="F87" s="118"/>
    </row>
    <row r="88" spans="1:6">
      <c r="A88" s="118">
        <v>2</v>
      </c>
      <c r="B88" s="121"/>
      <c r="C88" s="123"/>
      <c r="D88" s="123"/>
      <c r="E88" s="118"/>
      <c r="F88" s="120"/>
    </row>
    <row r="89" spans="1:6">
      <c r="A89" s="118"/>
      <c r="B89" s="118"/>
      <c r="C89" s="118"/>
      <c r="D89" s="122" t="s">
        <v>146</v>
      </c>
      <c r="E89" s="118"/>
      <c r="F89" s="118"/>
    </row>
    <row r="90" spans="1:6">
      <c r="A90" s="118">
        <v>3</v>
      </c>
      <c r="B90" s="121" t="s">
        <v>147</v>
      </c>
      <c r="C90" s="118"/>
      <c r="D90" s="123" t="s">
        <v>180</v>
      </c>
      <c r="E90" s="123"/>
      <c r="F90" s="120"/>
    </row>
    <row r="91" spans="1:6">
      <c r="A91" s="118"/>
      <c r="B91" s="124"/>
      <c r="C91" s="121" t="s">
        <v>148</v>
      </c>
      <c r="D91" s="123"/>
      <c r="E91" s="123"/>
      <c r="F91" s="118"/>
    </row>
    <row r="92" spans="1:6">
      <c r="A92" s="118">
        <v>4</v>
      </c>
      <c r="B92" s="121" t="s">
        <v>148</v>
      </c>
      <c r="C92" s="123" t="s">
        <v>180</v>
      </c>
      <c r="D92" s="118"/>
      <c r="E92" s="123"/>
      <c r="F92" s="118"/>
    </row>
    <row r="93" spans="1:6">
      <c r="A93" s="118"/>
      <c r="B93" s="118"/>
      <c r="C93" s="118"/>
      <c r="D93" s="118"/>
      <c r="E93" s="122" t="s">
        <v>146</v>
      </c>
      <c r="F93" s="118"/>
    </row>
    <row r="94" spans="1:6">
      <c r="A94" s="118">
        <v>5</v>
      </c>
      <c r="B94" s="121"/>
      <c r="C94" s="118"/>
      <c r="D94" s="118"/>
      <c r="E94" s="123" t="s">
        <v>181</v>
      </c>
      <c r="F94" s="118"/>
    </row>
    <row r="95" spans="1:6">
      <c r="A95" s="118"/>
      <c r="B95" s="124"/>
      <c r="C95" s="121" t="s">
        <v>149</v>
      </c>
      <c r="D95" s="118"/>
      <c r="E95" s="123"/>
      <c r="F95" s="118"/>
    </row>
    <row r="96" spans="1:6">
      <c r="A96" s="118">
        <v>6</v>
      </c>
      <c r="B96" s="121"/>
      <c r="C96" s="123"/>
      <c r="D96" s="123"/>
      <c r="E96" s="123"/>
      <c r="F96" s="118"/>
    </row>
    <row r="97" spans="1:6">
      <c r="A97" s="118"/>
      <c r="B97" s="118"/>
      <c r="C97" s="118"/>
      <c r="D97" s="122" t="s">
        <v>149</v>
      </c>
      <c r="E97" s="123"/>
      <c r="F97" s="125" t="s">
        <v>78</v>
      </c>
    </row>
    <row r="98" spans="1:6">
      <c r="A98" s="118">
        <v>7</v>
      </c>
      <c r="B98" s="121"/>
      <c r="C98" s="118"/>
      <c r="D98" s="123" t="s">
        <v>179</v>
      </c>
      <c r="E98" s="121" t="s">
        <v>148</v>
      </c>
    </row>
    <row r="99" spans="1:6">
      <c r="A99" s="118"/>
      <c r="B99" s="118"/>
      <c r="C99" s="122" t="s">
        <v>150</v>
      </c>
      <c r="D99" s="123"/>
      <c r="E99" s="124"/>
      <c r="F99" s="126" t="s">
        <v>148</v>
      </c>
    </row>
    <row r="100" spans="1:6">
      <c r="A100" s="118">
        <v>8</v>
      </c>
      <c r="B100" s="121"/>
      <c r="C100" s="123"/>
      <c r="D100" s="118"/>
      <c r="E100" s="127" t="s">
        <v>150</v>
      </c>
      <c r="F100" s="118" t="s">
        <v>179</v>
      </c>
    </row>
    <row r="101" spans="1:6">
      <c r="A101" s="118"/>
      <c r="B101" s="118"/>
      <c r="C101" s="118"/>
      <c r="D101" s="118"/>
      <c r="E101" s="118"/>
      <c r="F101" s="118"/>
    </row>
    <row r="102" spans="1:6" ht="18">
      <c r="A102" s="118"/>
      <c r="B102" s="118"/>
      <c r="C102" s="119" t="s">
        <v>182</v>
      </c>
      <c r="D102" s="118"/>
      <c r="E102" s="118"/>
      <c r="F102" s="120"/>
    </row>
    <row r="103" spans="1:6">
      <c r="A103" s="118">
        <v>1</v>
      </c>
      <c r="B103" s="121"/>
      <c r="C103" s="118"/>
      <c r="D103" s="118"/>
      <c r="E103" s="118"/>
      <c r="F103" s="118"/>
    </row>
    <row r="104" spans="1:6">
      <c r="A104" s="118"/>
      <c r="B104" s="118"/>
      <c r="C104" s="122" t="s">
        <v>163</v>
      </c>
      <c r="D104" s="118"/>
      <c r="E104" s="118"/>
      <c r="F104" s="118"/>
    </row>
    <row r="105" spans="1:6">
      <c r="A105" s="118">
        <v>2</v>
      </c>
      <c r="B105" s="121"/>
      <c r="C105" s="123"/>
      <c r="D105" s="123"/>
      <c r="E105" s="118"/>
      <c r="F105" s="120"/>
    </row>
    <row r="106" spans="1:6">
      <c r="A106" s="118"/>
      <c r="B106" s="118"/>
      <c r="C106" s="118"/>
      <c r="D106" s="122" t="s">
        <v>163</v>
      </c>
      <c r="E106" s="118"/>
      <c r="F106" s="118"/>
    </row>
    <row r="107" spans="1:6">
      <c r="A107" s="118">
        <v>3</v>
      </c>
      <c r="B107" s="121"/>
      <c r="C107" s="118"/>
      <c r="D107" s="123" t="s">
        <v>180</v>
      </c>
      <c r="E107" s="123"/>
      <c r="F107" s="120"/>
    </row>
    <row r="108" spans="1:6">
      <c r="A108" s="118"/>
      <c r="B108" s="124"/>
      <c r="C108" s="121" t="s">
        <v>164</v>
      </c>
      <c r="D108" s="123"/>
      <c r="E108" s="123"/>
      <c r="F108" s="118"/>
    </row>
    <row r="109" spans="1:6">
      <c r="A109" s="118">
        <v>4</v>
      </c>
      <c r="B109" s="121"/>
      <c r="C109" s="123"/>
      <c r="D109" s="118"/>
      <c r="E109" s="123"/>
      <c r="F109" s="118"/>
    </row>
    <row r="110" spans="1:6">
      <c r="A110" s="118"/>
      <c r="B110" s="118"/>
      <c r="C110" s="118"/>
      <c r="D110" s="118"/>
      <c r="E110" s="122" t="s">
        <v>167</v>
      </c>
      <c r="F110" s="118"/>
    </row>
    <row r="111" spans="1:6">
      <c r="A111" s="118">
        <v>5</v>
      </c>
      <c r="B111" s="121" t="s">
        <v>165</v>
      </c>
      <c r="C111" s="118"/>
      <c r="D111" s="118"/>
      <c r="E111" s="123" t="s">
        <v>179</v>
      </c>
      <c r="F111" s="123"/>
    </row>
    <row r="112" spans="1:6">
      <c r="A112" s="118"/>
      <c r="B112" s="124"/>
      <c r="C112" s="121" t="s">
        <v>166</v>
      </c>
      <c r="D112" s="118"/>
      <c r="E112" s="123"/>
      <c r="F112" s="123"/>
    </row>
    <row r="113" spans="1:6">
      <c r="A113" s="118">
        <v>6</v>
      </c>
      <c r="B113" s="121" t="s">
        <v>166</v>
      </c>
      <c r="C113" s="123" t="s">
        <v>179</v>
      </c>
      <c r="D113" s="123"/>
      <c r="E113" s="123"/>
      <c r="F113" s="123"/>
    </row>
    <row r="114" spans="1:6">
      <c r="A114" s="118"/>
      <c r="B114" s="118"/>
      <c r="C114" s="118"/>
      <c r="D114" s="122" t="s">
        <v>167</v>
      </c>
      <c r="E114" s="123"/>
      <c r="F114" s="123"/>
    </row>
    <row r="115" spans="1:6">
      <c r="A115" s="118">
        <v>7</v>
      </c>
      <c r="B115" s="121"/>
      <c r="C115" s="118"/>
      <c r="D115" s="123" t="s">
        <v>179</v>
      </c>
      <c r="E115" s="118"/>
      <c r="F115" s="123"/>
    </row>
    <row r="116" spans="1:6">
      <c r="A116" s="118"/>
      <c r="B116" s="118"/>
      <c r="C116" s="122" t="s">
        <v>167</v>
      </c>
      <c r="D116" s="123"/>
      <c r="E116" s="118"/>
      <c r="F116" s="123"/>
    </row>
    <row r="117" spans="1:6">
      <c r="A117" s="118">
        <v>8</v>
      </c>
      <c r="B117" s="121"/>
      <c r="C117" s="123"/>
      <c r="D117" s="118"/>
      <c r="E117" s="118"/>
      <c r="F117" s="123"/>
    </row>
    <row r="118" spans="1:6">
      <c r="A118" s="118"/>
      <c r="B118" s="118"/>
      <c r="C118" s="118"/>
      <c r="D118" s="118"/>
      <c r="E118" s="118"/>
      <c r="F118" s="122" t="s">
        <v>167</v>
      </c>
    </row>
    <row r="119" spans="1:6">
      <c r="A119" s="118">
        <v>9</v>
      </c>
      <c r="B119" s="121"/>
      <c r="C119" s="118"/>
      <c r="D119" s="118"/>
      <c r="E119" s="118"/>
      <c r="F119" s="123" t="s">
        <v>179</v>
      </c>
    </row>
    <row r="120" spans="1:6">
      <c r="A120" s="118"/>
      <c r="B120" s="118"/>
      <c r="C120" s="122" t="s">
        <v>168</v>
      </c>
      <c r="D120" s="118"/>
      <c r="E120" s="118"/>
      <c r="F120" s="123"/>
    </row>
    <row r="121" spans="1:6">
      <c r="A121" s="118">
        <v>10</v>
      </c>
      <c r="B121" s="121"/>
      <c r="C121" s="123"/>
      <c r="D121" s="123"/>
      <c r="E121" s="118"/>
      <c r="F121" s="123"/>
    </row>
    <row r="122" spans="1:6">
      <c r="A122" s="118"/>
      <c r="B122" s="118"/>
      <c r="C122" s="118"/>
      <c r="D122" s="122" t="s">
        <v>168</v>
      </c>
      <c r="E122" s="118"/>
      <c r="F122" s="123"/>
    </row>
    <row r="123" spans="1:6">
      <c r="A123" s="118">
        <v>11</v>
      </c>
      <c r="B123" s="121" t="s">
        <v>169</v>
      </c>
      <c r="C123" s="118"/>
      <c r="D123" s="123" t="s">
        <v>181</v>
      </c>
      <c r="E123" s="123"/>
      <c r="F123" s="123"/>
    </row>
    <row r="124" spans="1:6">
      <c r="A124" s="118"/>
      <c r="B124" s="118"/>
      <c r="C124" s="122" t="s">
        <v>170</v>
      </c>
      <c r="D124" s="123"/>
      <c r="E124" s="123"/>
      <c r="F124" s="123"/>
    </row>
    <row r="125" spans="1:6">
      <c r="A125" s="118">
        <v>12</v>
      </c>
      <c r="B125" s="121" t="s">
        <v>170</v>
      </c>
      <c r="C125" s="123" t="s">
        <v>179</v>
      </c>
      <c r="D125" s="118"/>
      <c r="E125" s="123"/>
      <c r="F125" s="123"/>
    </row>
    <row r="126" spans="1:6">
      <c r="A126" s="118"/>
      <c r="B126" s="118"/>
      <c r="C126" s="118"/>
      <c r="D126" s="118"/>
      <c r="E126" s="122" t="s">
        <v>173</v>
      </c>
      <c r="F126" s="123"/>
    </row>
    <row r="127" spans="1:6">
      <c r="A127" s="118">
        <v>13</v>
      </c>
      <c r="B127" s="121" t="s">
        <v>171</v>
      </c>
      <c r="C127" s="118"/>
      <c r="D127" s="118"/>
      <c r="E127" s="123" t="s">
        <v>179</v>
      </c>
      <c r="F127" s="118"/>
    </row>
    <row r="128" spans="1:6">
      <c r="A128" s="118"/>
      <c r="B128" s="118"/>
      <c r="C128" s="122" t="s">
        <v>172</v>
      </c>
      <c r="D128" s="118"/>
      <c r="E128" s="123"/>
      <c r="F128" s="118"/>
    </row>
    <row r="129" spans="1:6">
      <c r="A129" s="118">
        <v>14</v>
      </c>
      <c r="B129" s="121" t="s">
        <v>172</v>
      </c>
      <c r="C129" s="123" t="s">
        <v>180</v>
      </c>
      <c r="D129" s="123"/>
      <c r="E129" s="123"/>
      <c r="F129" s="118"/>
    </row>
    <row r="130" spans="1:6">
      <c r="A130" s="118"/>
      <c r="B130" s="118"/>
      <c r="C130" s="118"/>
      <c r="D130" s="122" t="s">
        <v>173</v>
      </c>
      <c r="E130" s="123"/>
      <c r="F130" s="125" t="s">
        <v>78</v>
      </c>
    </row>
    <row r="131" spans="1:6">
      <c r="A131" s="118">
        <v>15</v>
      </c>
      <c r="B131" s="121"/>
      <c r="C131" s="118"/>
      <c r="D131" s="123" t="s">
        <v>179</v>
      </c>
      <c r="E131" s="121" t="s">
        <v>163</v>
      </c>
    </row>
    <row r="132" spans="1:6">
      <c r="A132" s="118"/>
      <c r="B132" s="118"/>
      <c r="C132" s="122" t="s">
        <v>173</v>
      </c>
      <c r="D132" s="123"/>
      <c r="E132" s="124"/>
      <c r="F132" s="126" t="s">
        <v>168</v>
      </c>
    </row>
    <row r="133" spans="1:6">
      <c r="A133" s="118">
        <v>16</v>
      </c>
      <c r="B133" s="121"/>
      <c r="C133" s="123"/>
      <c r="D133" s="118"/>
      <c r="E133" s="127" t="s">
        <v>168</v>
      </c>
      <c r="F133" s="118" t="s">
        <v>179</v>
      </c>
    </row>
  </sheetData>
  <pageMargins left="0.7" right="0.7" top="0.78740157499999996" bottom="0.78740157499999996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97"/>
  <sheetViews>
    <sheetView tabSelected="1" workbookViewId="0"/>
  </sheetViews>
  <sheetFormatPr defaultRowHeight="14.4"/>
  <cols>
    <col min="1" max="2" width="8.6640625" customWidth="1"/>
    <col min="3" max="3" width="27.6640625" customWidth="1"/>
    <col min="4" max="4" width="26.6640625" customWidth="1"/>
    <col min="5" max="5" width="6.6640625" customWidth="1"/>
    <col min="6" max="7" width="26.6640625" customWidth="1"/>
  </cols>
  <sheetData>
    <row r="1" spans="1:11">
      <c r="B1" s="36"/>
      <c r="C1" s="36"/>
      <c r="D1" s="36"/>
      <c r="E1" s="36"/>
      <c r="F1" s="36"/>
      <c r="G1" s="36"/>
      <c r="H1" s="37"/>
      <c r="I1" s="37"/>
      <c r="J1" s="37"/>
      <c r="K1" s="37"/>
    </row>
    <row r="2" spans="1:11">
      <c r="B2" s="290" t="s">
        <v>185</v>
      </c>
      <c r="C2" s="291"/>
      <c r="D2" s="291"/>
      <c r="E2" s="291"/>
      <c r="F2" s="291"/>
      <c r="G2" s="291"/>
      <c r="H2" s="291"/>
      <c r="I2" s="291"/>
      <c r="J2" s="291"/>
      <c r="K2" s="291"/>
    </row>
    <row r="3" spans="1:11">
      <c r="B3" s="291"/>
      <c r="C3" s="291"/>
      <c r="D3" s="291"/>
      <c r="E3" s="291"/>
      <c r="F3" s="291"/>
      <c r="G3" s="291"/>
      <c r="H3" s="291"/>
      <c r="I3" s="291"/>
      <c r="J3" s="291"/>
      <c r="K3" s="291"/>
    </row>
    <row r="4" spans="1:11">
      <c r="B4" s="291"/>
      <c r="C4" s="291"/>
      <c r="D4" s="291"/>
      <c r="E4" s="291"/>
      <c r="F4" s="291"/>
      <c r="G4" s="291"/>
      <c r="H4" s="291"/>
      <c r="I4" s="291"/>
      <c r="J4" s="291"/>
      <c r="K4" s="291"/>
    </row>
    <row r="5" spans="1:11">
      <c r="B5" s="291"/>
      <c r="C5" s="291"/>
      <c r="D5" s="291"/>
      <c r="E5" s="291"/>
      <c r="F5" s="291"/>
      <c r="G5" s="291"/>
      <c r="H5" s="291"/>
      <c r="I5" s="291"/>
      <c r="J5" s="291"/>
      <c r="K5" s="291"/>
    </row>
    <row r="6" spans="1:11">
      <c r="B6" s="291"/>
      <c r="C6" s="291"/>
      <c r="D6" s="291"/>
      <c r="E6" s="291"/>
      <c r="F6" s="291"/>
      <c r="G6" s="291"/>
      <c r="H6" s="291"/>
      <c r="I6" s="291"/>
      <c r="J6" s="291"/>
      <c r="K6" s="291"/>
    </row>
    <row r="7" spans="1:11">
      <c r="B7" s="291"/>
      <c r="C7" s="291"/>
      <c r="D7" s="291"/>
      <c r="E7" s="291"/>
      <c r="F7" s="291"/>
      <c r="G7" s="291"/>
      <c r="H7" s="291"/>
      <c r="I7" s="291"/>
      <c r="J7" s="291"/>
      <c r="K7" s="291"/>
    </row>
    <row r="8" spans="1:11">
      <c r="B8" s="291"/>
      <c r="C8" s="291"/>
      <c r="D8" s="291"/>
      <c r="E8" s="291"/>
      <c r="F8" s="291"/>
      <c r="G8" s="291"/>
      <c r="H8" s="291"/>
      <c r="I8" s="291"/>
      <c r="J8" s="291"/>
      <c r="K8" s="291"/>
    </row>
    <row r="9" spans="1:11">
      <c r="B9" s="291"/>
      <c r="C9" s="291"/>
      <c r="D9" s="291"/>
      <c r="E9" s="291"/>
      <c r="F9" s="291"/>
      <c r="G9" s="291"/>
      <c r="H9" s="291"/>
      <c r="I9" s="291"/>
      <c r="J9" s="291"/>
      <c r="K9" s="291"/>
    </row>
    <row r="10" spans="1:11">
      <c r="B10" s="291"/>
      <c r="C10" s="291"/>
      <c r="D10" s="291"/>
      <c r="E10" s="291"/>
      <c r="F10" s="291"/>
      <c r="G10" s="291"/>
      <c r="H10" s="291"/>
      <c r="I10" s="291"/>
      <c r="J10" s="291"/>
      <c r="K10" s="291"/>
    </row>
    <row r="11" spans="1:11">
      <c r="B11" s="291"/>
      <c r="C11" s="291"/>
      <c r="D11" s="291"/>
      <c r="E11" s="291"/>
      <c r="F11" s="291"/>
      <c r="G11" s="291"/>
      <c r="H11" s="291"/>
      <c r="I11" s="291"/>
      <c r="J11" s="291"/>
      <c r="K11" s="291"/>
    </row>
    <row r="12" spans="1:11">
      <c r="B12" s="291"/>
      <c r="C12" s="291"/>
      <c r="D12" s="291"/>
      <c r="E12" s="291"/>
      <c r="F12" s="291"/>
      <c r="G12" s="291"/>
      <c r="H12" s="291"/>
      <c r="I12" s="291"/>
      <c r="J12" s="291"/>
      <c r="K12" s="291"/>
    </row>
    <row r="13" spans="1:11">
      <c r="B13" s="291"/>
      <c r="C13" s="291"/>
      <c r="D13" s="291"/>
      <c r="E13" s="291"/>
      <c r="F13" s="291"/>
      <c r="G13" s="291"/>
      <c r="H13" s="291"/>
      <c r="I13" s="291"/>
      <c r="J13" s="291"/>
      <c r="K13" s="291"/>
    </row>
    <row r="14" spans="1:11" ht="18">
      <c r="A14" s="38"/>
      <c r="B14" s="39"/>
      <c r="C14" s="39"/>
      <c r="D14" s="39"/>
      <c r="E14" s="39"/>
      <c r="F14" s="39"/>
      <c r="G14" s="39"/>
    </row>
    <row r="15" spans="1:11" ht="18">
      <c r="A15" s="38"/>
      <c r="B15" s="40" t="s">
        <v>33</v>
      </c>
      <c r="C15" s="40"/>
      <c r="D15" s="38"/>
      <c r="E15" s="41" t="s">
        <v>34</v>
      </c>
      <c r="F15" s="41"/>
      <c r="G15" s="41"/>
      <c r="H15" s="42"/>
      <c r="I15" s="42"/>
    </row>
    <row r="16" spans="1:11" ht="18">
      <c r="A16" s="38"/>
      <c r="B16" s="38"/>
      <c r="C16" s="38"/>
      <c r="D16" s="38"/>
      <c r="E16" s="43"/>
      <c r="F16" s="43"/>
      <c r="G16" s="43"/>
      <c r="H16" s="42"/>
      <c r="I16" s="42"/>
    </row>
    <row r="17" spans="1:9" ht="18">
      <c r="A17" s="38"/>
      <c r="B17" s="230" t="s">
        <v>35</v>
      </c>
      <c r="C17" s="241" t="s">
        <v>88</v>
      </c>
      <c r="D17" s="232" t="s">
        <v>24</v>
      </c>
      <c r="E17" s="252" t="s">
        <v>35</v>
      </c>
      <c r="F17" s="234" t="s">
        <v>82</v>
      </c>
      <c r="G17" s="232" t="s">
        <v>83</v>
      </c>
      <c r="H17" s="241"/>
      <c r="I17" s="232"/>
    </row>
    <row r="18" spans="1:9" ht="18">
      <c r="A18" s="38"/>
      <c r="B18" s="230" t="s">
        <v>36</v>
      </c>
      <c r="C18" s="254" t="s">
        <v>92</v>
      </c>
      <c r="D18" s="255" t="s">
        <v>7</v>
      </c>
      <c r="E18" s="252" t="s">
        <v>36</v>
      </c>
      <c r="F18" s="235" t="s">
        <v>84</v>
      </c>
      <c r="G18" s="232" t="s">
        <v>9</v>
      </c>
      <c r="H18" s="235"/>
      <c r="I18" s="232"/>
    </row>
    <row r="19" spans="1:9" ht="18">
      <c r="A19" s="38"/>
      <c r="B19" s="230" t="s">
        <v>37</v>
      </c>
      <c r="C19" s="241" t="s">
        <v>93</v>
      </c>
      <c r="D19" s="232" t="s">
        <v>32</v>
      </c>
      <c r="E19" s="252" t="s">
        <v>37</v>
      </c>
      <c r="F19" s="234" t="s">
        <v>26</v>
      </c>
      <c r="G19" s="232" t="s">
        <v>13</v>
      </c>
      <c r="H19" s="254"/>
      <c r="I19" s="255"/>
    </row>
    <row r="20" spans="1:9" ht="18">
      <c r="A20" s="38"/>
      <c r="B20" s="44" t="s">
        <v>38</v>
      </c>
      <c r="C20" s="174" t="s">
        <v>12</v>
      </c>
      <c r="D20" s="158" t="s">
        <v>13</v>
      </c>
      <c r="E20" s="45" t="s">
        <v>38</v>
      </c>
      <c r="F20" s="165" t="s">
        <v>27</v>
      </c>
      <c r="G20" s="150" t="s">
        <v>13</v>
      </c>
      <c r="H20" s="175"/>
      <c r="I20" s="158"/>
    </row>
    <row r="21" spans="1:9" ht="18">
      <c r="A21" s="38"/>
      <c r="B21" s="44" t="s">
        <v>39</v>
      </c>
      <c r="C21" s="174" t="s">
        <v>89</v>
      </c>
      <c r="D21" s="158" t="s">
        <v>15</v>
      </c>
      <c r="E21" s="45" t="s">
        <v>40</v>
      </c>
      <c r="F21" s="164" t="s">
        <v>28</v>
      </c>
      <c r="G21" s="150" t="s">
        <v>13</v>
      </c>
      <c r="H21" s="174"/>
      <c r="I21" s="158"/>
    </row>
    <row r="22" spans="1:9" ht="18">
      <c r="A22" s="38"/>
      <c r="B22" s="44" t="s">
        <v>39</v>
      </c>
      <c r="C22" s="169" t="s">
        <v>90</v>
      </c>
      <c r="D22" s="158" t="s">
        <v>13</v>
      </c>
      <c r="E22" s="45" t="s">
        <v>40</v>
      </c>
      <c r="F22" s="166" t="s">
        <v>29</v>
      </c>
      <c r="G22" s="150" t="s">
        <v>15</v>
      </c>
      <c r="H22" s="170"/>
      <c r="I22" s="160"/>
    </row>
    <row r="23" spans="1:9" ht="18">
      <c r="A23" s="38"/>
      <c r="B23" s="44" t="s">
        <v>39</v>
      </c>
      <c r="C23" s="174" t="s">
        <v>91</v>
      </c>
      <c r="D23" s="158" t="s">
        <v>15</v>
      </c>
      <c r="E23" s="45" t="s">
        <v>176</v>
      </c>
      <c r="F23" s="162" t="s">
        <v>30</v>
      </c>
      <c r="G23" s="150" t="s">
        <v>15</v>
      </c>
      <c r="H23" s="169"/>
      <c r="I23" s="158"/>
    </row>
    <row r="24" spans="1:9" ht="18">
      <c r="A24" s="38"/>
      <c r="B24" s="44" t="s">
        <v>39</v>
      </c>
      <c r="C24" s="169" t="s">
        <v>14</v>
      </c>
      <c r="D24" s="158" t="s">
        <v>15</v>
      </c>
      <c r="E24" s="45" t="s">
        <v>176</v>
      </c>
      <c r="F24" s="164" t="s">
        <v>31</v>
      </c>
      <c r="G24" s="147" t="s">
        <v>32</v>
      </c>
      <c r="H24" s="175"/>
      <c r="I24" s="158"/>
    </row>
    <row r="25" spans="1:9" ht="18">
      <c r="A25" s="38"/>
      <c r="B25" s="44" t="s">
        <v>184</v>
      </c>
      <c r="C25" s="174" t="s">
        <v>17</v>
      </c>
      <c r="D25" s="158" t="s">
        <v>15</v>
      </c>
      <c r="E25" s="45" t="s">
        <v>176</v>
      </c>
      <c r="F25" s="166" t="s">
        <v>87</v>
      </c>
      <c r="G25" s="151" t="s">
        <v>23</v>
      </c>
      <c r="H25" s="223"/>
      <c r="I25" s="150"/>
    </row>
    <row r="26" spans="1:9" ht="18">
      <c r="A26" s="38"/>
      <c r="B26" s="44" t="s">
        <v>184</v>
      </c>
      <c r="C26" s="174" t="s">
        <v>10</v>
      </c>
      <c r="D26" s="158" t="s">
        <v>11</v>
      </c>
      <c r="E26" s="45" t="s">
        <v>176</v>
      </c>
      <c r="F26" s="164" t="s">
        <v>85</v>
      </c>
      <c r="G26" s="150" t="s">
        <v>32</v>
      </c>
      <c r="H26" s="165"/>
      <c r="I26" s="150"/>
    </row>
    <row r="27" spans="1:9" ht="18">
      <c r="A27" s="38"/>
      <c r="B27" s="44" t="s">
        <v>184</v>
      </c>
      <c r="C27" s="174" t="s">
        <v>8</v>
      </c>
      <c r="D27" s="158" t="s">
        <v>9</v>
      </c>
      <c r="E27" s="45"/>
      <c r="F27" s="48"/>
      <c r="G27" s="48"/>
      <c r="H27" s="223"/>
      <c r="I27" s="150"/>
    </row>
    <row r="28" spans="1:9" ht="18">
      <c r="A28" s="38"/>
      <c r="B28" s="44" t="s">
        <v>184</v>
      </c>
      <c r="C28" s="174" t="s">
        <v>16</v>
      </c>
      <c r="D28" s="158" t="s">
        <v>15</v>
      </c>
      <c r="E28" s="45"/>
      <c r="F28" s="49"/>
      <c r="G28" s="48"/>
      <c r="H28" s="165"/>
      <c r="I28" s="150"/>
    </row>
    <row r="29" spans="1:9" ht="18">
      <c r="A29" s="38"/>
      <c r="B29" s="44" t="s">
        <v>161</v>
      </c>
      <c r="C29" s="170" t="s">
        <v>22</v>
      </c>
      <c r="D29" s="158" t="s">
        <v>13</v>
      </c>
      <c r="E29" s="45"/>
      <c r="F29" s="47"/>
      <c r="G29" s="48"/>
      <c r="H29" s="170"/>
      <c r="I29" s="158"/>
    </row>
    <row r="30" spans="1:9" ht="18">
      <c r="A30" s="38"/>
      <c r="B30" s="44" t="s">
        <v>161</v>
      </c>
      <c r="C30" s="171" t="s">
        <v>95</v>
      </c>
      <c r="D30" s="155" t="s">
        <v>86</v>
      </c>
      <c r="E30" s="45"/>
      <c r="F30" s="48"/>
      <c r="G30" s="46"/>
      <c r="H30" s="171"/>
      <c r="I30" s="158"/>
    </row>
    <row r="31" spans="1:9" ht="18">
      <c r="A31" s="38"/>
      <c r="B31" s="44" t="s">
        <v>161</v>
      </c>
      <c r="C31" s="170" t="s">
        <v>20</v>
      </c>
      <c r="D31" s="158" t="s">
        <v>21</v>
      </c>
      <c r="E31" s="45"/>
      <c r="F31" s="48"/>
      <c r="G31" s="46"/>
      <c r="H31" s="171"/>
      <c r="I31" s="155"/>
    </row>
    <row r="32" spans="1:9" ht="18">
      <c r="A32" s="38"/>
      <c r="B32" s="44" t="s">
        <v>161</v>
      </c>
      <c r="C32" s="171" t="s">
        <v>18</v>
      </c>
      <c r="D32" s="155" t="s">
        <v>15</v>
      </c>
      <c r="E32" s="45"/>
      <c r="F32" s="47"/>
      <c r="G32" s="48"/>
      <c r="H32" s="171"/>
      <c r="I32" s="158"/>
    </row>
    <row r="33" spans="1:9" ht="18">
      <c r="A33" s="38"/>
      <c r="B33" s="44" t="s">
        <v>162</v>
      </c>
      <c r="C33" s="174" t="s">
        <v>98</v>
      </c>
      <c r="D33" s="158" t="s">
        <v>86</v>
      </c>
      <c r="E33" s="52"/>
      <c r="F33" s="50"/>
      <c r="G33" s="35"/>
      <c r="H33" s="171"/>
      <c r="I33" s="155"/>
    </row>
    <row r="34" spans="1:9" ht="18">
      <c r="A34" s="38"/>
      <c r="B34" s="44" t="s">
        <v>162</v>
      </c>
      <c r="C34" s="170" t="s">
        <v>19</v>
      </c>
      <c r="D34" s="158" t="s">
        <v>13</v>
      </c>
      <c r="E34" s="52"/>
      <c r="F34" s="35"/>
      <c r="G34" s="24"/>
      <c r="H34" s="170"/>
      <c r="I34" s="158"/>
    </row>
    <row r="35" spans="1:9" ht="18">
      <c r="A35" s="38"/>
      <c r="B35" s="44" t="s">
        <v>162</v>
      </c>
      <c r="C35" s="171" t="s">
        <v>94</v>
      </c>
      <c r="D35" s="158" t="s">
        <v>13</v>
      </c>
      <c r="E35" s="54"/>
      <c r="F35" s="54"/>
      <c r="G35" s="54"/>
      <c r="H35" s="171"/>
      <c r="I35" s="155"/>
    </row>
    <row r="36" spans="1:9" ht="18">
      <c r="A36" s="38"/>
      <c r="B36" s="44" t="s">
        <v>162</v>
      </c>
      <c r="C36" s="171" t="s">
        <v>97</v>
      </c>
      <c r="D36" s="155" t="s">
        <v>86</v>
      </c>
      <c r="E36" s="52"/>
      <c r="F36" s="42"/>
      <c r="G36" s="42"/>
      <c r="H36" s="170"/>
      <c r="I36" s="158"/>
    </row>
    <row r="37" spans="1:9" ht="18">
      <c r="A37" s="38"/>
      <c r="B37" s="44" t="s">
        <v>162</v>
      </c>
      <c r="C37" s="174" t="s">
        <v>99</v>
      </c>
      <c r="D37" s="158" t="s">
        <v>86</v>
      </c>
      <c r="E37" s="52"/>
      <c r="F37" s="35"/>
      <c r="G37" s="35"/>
      <c r="H37" s="174"/>
      <c r="I37" s="158"/>
    </row>
    <row r="38" spans="1:9" ht="18">
      <c r="A38" s="38"/>
      <c r="B38" s="44" t="s">
        <v>162</v>
      </c>
      <c r="C38" s="171" t="s">
        <v>96</v>
      </c>
      <c r="D38" s="158" t="s">
        <v>13</v>
      </c>
      <c r="E38" s="52"/>
      <c r="F38" s="50"/>
      <c r="G38" s="24"/>
      <c r="H38" s="174"/>
      <c r="I38" s="158"/>
    </row>
    <row r="39" spans="1:9" ht="18">
      <c r="A39" s="38"/>
      <c r="B39" s="44"/>
      <c r="C39" s="50"/>
      <c r="D39" s="35"/>
      <c r="E39" s="52"/>
      <c r="F39" s="35"/>
      <c r="G39" s="35"/>
      <c r="H39" s="160"/>
      <c r="I39" s="160"/>
    </row>
    <row r="40" spans="1:9" ht="18">
      <c r="A40" s="38"/>
      <c r="B40" s="53" t="s">
        <v>42</v>
      </c>
      <c r="C40" s="54"/>
      <c r="D40" s="24"/>
      <c r="E40" s="52"/>
      <c r="F40" s="50"/>
      <c r="G40" s="24"/>
      <c r="H40" s="223"/>
      <c r="I40" s="150"/>
    </row>
    <row r="41" spans="1:9" ht="18">
      <c r="A41" s="38"/>
      <c r="B41" s="44"/>
      <c r="C41" s="42"/>
      <c r="D41" s="35"/>
      <c r="E41" s="52"/>
      <c r="F41" s="35"/>
      <c r="G41" s="35"/>
      <c r="H41" s="165"/>
      <c r="I41" s="150"/>
    </row>
    <row r="42" spans="1:9" ht="18">
      <c r="A42" s="38"/>
      <c r="B42" s="230" t="s">
        <v>35</v>
      </c>
      <c r="C42" s="241" t="s">
        <v>88</v>
      </c>
      <c r="D42" s="232" t="s">
        <v>24</v>
      </c>
      <c r="E42" s="252"/>
      <c r="F42" s="241" t="s">
        <v>93</v>
      </c>
      <c r="G42" s="232" t="s">
        <v>32</v>
      </c>
      <c r="H42" s="223"/>
      <c r="I42" s="150"/>
    </row>
    <row r="43" spans="1:9" ht="18">
      <c r="A43" s="38"/>
      <c r="B43" s="230" t="s">
        <v>36</v>
      </c>
      <c r="C43" s="235" t="s">
        <v>12</v>
      </c>
      <c r="D43" s="232" t="s">
        <v>13</v>
      </c>
      <c r="E43" s="252"/>
      <c r="F43" s="231" t="s">
        <v>90</v>
      </c>
      <c r="G43" s="232" t="s">
        <v>13</v>
      </c>
      <c r="H43" s="164"/>
      <c r="I43" s="150"/>
    </row>
    <row r="44" spans="1:9" ht="18">
      <c r="A44" s="38"/>
      <c r="B44" s="230" t="s">
        <v>37</v>
      </c>
      <c r="C44" s="231" t="s">
        <v>14</v>
      </c>
      <c r="D44" s="232" t="s">
        <v>15</v>
      </c>
      <c r="E44" s="252"/>
      <c r="F44" s="235" t="s">
        <v>16</v>
      </c>
      <c r="G44" s="232" t="s">
        <v>15</v>
      </c>
      <c r="H44" s="164"/>
      <c r="I44" s="150"/>
    </row>
    <row r="45" spans="1:9" ht="18">
      <c r="A45" s="38"/>
      <c r="B45" s="44" t="s">
        <v>38</v>
      </c>
      <c r="C45" s="174" t="s">
        <v>89</v>
      </c>
      <c r="D45" s="158" t="s">
        <v>15</v>
      </c>
      <c r="E45" s="52"/>
      <c r="F45" s="174" t="s">
        <v>91</v>
      </c>
      <c r="G45" s="158" t="s">
        <v>15</v>
      </c>
      <c r="H45" s="165"/>
      <c r="I45" s="150"/>
    </row>
    <row r="46" spans="1:9" ht="18">
      <c r="A46" s="38"/>
      <c r="B46" s="44" t="s">
        <v>39</v>
      </c>
      <c r="C46" s="174" t="s">
        <v>8</v>
      </c>
      <c r="D46" s="158" t="s">
        <v>9</v>
      </c>
      <c r="E46" s="42"/>
      <c r="F46" s="170" t="s">
        <v>92</v>
      </c>
      <c r="G46" s="160" t="s">
        <v>7</v>
      </c>
      <c r="H46" s="164"/>
      <c r="I46" s="147"/>
    </row>
    <row r="47" spans="1:9" ht="18">
      <c r="A47" s="38"/>
      <c r="B47" s="44" t="s">
        <v>39</v>
      </c>
      <c r="C47" s="171" t="s">
        <v>94</v>
      </c>
      <c r="D47" s="158" t="s">
        <v>13</v>
      </c>
      <c r="E47" s="42"/>
      <c r="F47" s="171" t="s">
        <v>96</v>
      </c>
      <c r="G47" s="158" t="s">
        <v>13</v>
      </c>
      <c r="H47" s="166"/>
      <c r="I47" s="150"/>
    </row>
    <row r="48" spans="1:9" ht="18">
      <c r="A48" s="38"/>
      <c r="B48" s="44" t="s">
        <v>39</v>
      </c>
      <c r="C48" s="171" t="s">
        <v>97</v>
      </c>
      <c r="D48" s="155" t="s">
        <v>86</v>
      </c>
      <c r="E48" s="42"/>
      <c r="F48" s="171" t="s">
        <v>95</v>
      </c>
      <c r="G48" s="155" t="s">
        <v>86</v>
      </c>
      <c r="H48" s="166"/>
      <c r="I48" s="151"/>
    </row>
    <row r="49" spans="1:9" ht="18">
      <c r="A49" s="38"/>
      <c r="B49" s="44" t="s">
        <v>39</v>
      </c>
      <c r="C49" s="174" t="s">
        <v>17</v>
      </c>
      <c r="D49" s="158" t="s">
        <v>15</v>
      </c>
      <c r="E49" s="42"/>
      <c r="F49" s="171" t="s">
        <v>18</v>
      </c>
      <c r="G49" s="155" t="s">
        <v>15</v>
      </c>
      <c r="H49" s="162"/>
      <c r="I49" s="150"/>
    </row>
    <row r="50" spans="1:9" ht="18">
      <c r="A50" s="38"/>
      <c r="B50" s="44" t="s">
        <v>174</v>
      </c>
      <c r="C50" s="174" t="s">
        <v>99</v>
      </c>
      <c r="D50" s="158" t="s">
        <v>86</v>
      </c>
      <c r="E50" s="42"/>
      <c r="F50" s="174" t="s">
        <v>98</v>
      </c>
      <c r="G50" s="158" t="s">
        <v>86</v>
      </c>
      <c r="H50" s="160"/>
      <c r="I50" s="160"/>
    </row>
    <row r="51" spans="1:9" ht="18">
      <c r="A51" s="38"/>
      <c r="B51" s="44" t="s">
        <v>174</v>
      </c>
      <c r="C51" s="170" t="s">
        <v>19</v>
      </c>
      <c r="D51" s="158" t="s">
        <v>13</v>
      </c>
      <c r="E51" s="42"/>
      <c r="F51" s="170" t="s">
        <v>22</v>
      </c>
      <c r="G51" s="158" t="s">
        <v>13</v>
      </c>
      <c r="H51" s="160"/>
      <c r="I51" s="160"/>
    </row>
    <row r="52" spans="1:9" ht="18">
      <c r="A52" s="38"/>
      <c r="B52" s="44" t="s">
        <v>174</v>
      </c>
      <c r="C52" s="174" t="s">
        <v>10</v>
      </c>
      <c r="D52" s="158" t="s">
        <v>11</v>
      </c>
      <c r="E52" s="42"/>
      <c r="F52" s="170" t="s">
        <v>20</v>
      </c>
      <c r="G52" s="158" t="s">
        <v>21</v>
      </c>
      <c r="H52" s="160"/>
      <c r="I52" s="160"/>
    </row>
    <row r="53" spans="1:9" ht="18">
      <c r="A53" s="38"/>
      <c r="B53" s="44"/>
      <c r="C53" s="51"/>
      <c r="D53" s="35"/>
      <c r="E53" s="42"/>
      <c r="F53" s="50"/>
      <c r="G53" s="35"/>
      <c r="H53" s="160"/>
      <c r="I53" s="160"/>
    </row>
    <row r="54" spans="1:9" ht="18">
      <c r="A54" s="38"/>
      <c r="B54" s="40" t="s">
        <v>43</v>
      </c>
      <c r="C54" s="42"/>
      <c r="D54" s="24"/>
      <c r="E54" s="42"/>
      <c r="F54" s="35"/>
      <c r="G54" s="35"/>
      <c r="H54" s="160"/>
      <c r="I54" s="160"/>
    </row>
    <row r="55" spans="1:9" ht="18">
      <c r="A55" s="38"/>
      <c r="B55" s="38"/>
      <c r="C55" s="42"/>
      <c r="D55" s="24"/>
      <c r="E55" s="42"/>
      <c r="F55" s="35"/>
      <c r="G55" s="24"/>
      <c r="H55" s="160"/>
      <c r="I55" s="160"/>
    </row>
    <row r="56" spans="1:9" ht="18">
      <c r="A56" s="38"/>
      <c r="B56" s="230" t="s">
        <v>35</v>
      </c>
      <c r="C56" s="231" t="s">
        <v>90</v>
      </c>
      <c r="D56" s="232" t="s">
        <v>13</v>
      </c>
      <c r="E56" s="233"/>
      <c r="F56" s="234" t="s">
        <v>26</v>
      </c>
      <c r="G56" s="232" t="s">
        <v>13</v>
      </c>
      <c r="H56" s="160"/>
      <c r="I56" s="160"/>
    </row>
    <row r="57" spans="1:9" ht="18">
      <c r="A57" s="38"/>
      <c r="B57" s="230" t="s">
        <v>36</v>
      </c>
      <c r="C57" s="231" t="s">
        <v>14</v>
      </c>
      <c r="D57" s="232" t="s">
        <v>15</v>
      </c>
      <c r="E57" s="233"/>
      <c r="F57" s="234" t="s">
        <v>82</v>
      </c>
      <c r="G57" s="232" t="s">
        <v>83</v>
      </c>
      <c r="H57" s="160"/>
      <c r="I57" s="160"/>
    </row>
    <row r="58" spans="1:9" ht="18">
      <c r="A58" s="38"/>
      <c r="B58" s="230" t="s">
        <v>37</v>
      </c>
      <c r="C58" s="235" t="s">
        <v>89</v>
      </c>
      <c r="D58" s="232" t="s">
        <v>15</v>
      </c>
      <c r="E58" s="233"/>
      <c r="F58" s="231" t="s">
        <v>29</v>
      </c>
      <c r="G58" s="232" t="s">
        <v>15</v>
      </c>
      <c r="H58" s="160"/>
      <c r="I58" s="160"/>
    </row>
    <row r="59" spans="1:9" ht="18">
      <c r="A59" s="38"/>
      <c r="B59" s="44" t="s">
        <v>38</v>
      </c>
      <c r="C59" s="174" t="s">
        <v>8</v>
      </c>
      <c r="D59" s="158" t="s">
        <v>9</v>
      </c>
      <c r="E59" s="42"/>
      <c r="F59" s="165" t="s">
        <v>84</v>
      </c>
      <c r="G59" s="150" t="s">
        <v>9</v>
      </c>
      <c r="H59" s="160"/>
      <c r="I59" s="160"/>
    </row>
    <row r="60" spans="1:9" ht="18">
      <c r="A60" s="38"/>
      <c r="B60" s="44" t="s">
        <v>39</v>
      </c>
      <c r="C60" s="177" t="s">
        <v>88</v>
      </c>
      <c r="D60" s="158" t="s">
        <v>24</v>
      </c>
      <c r="E60" s="42"/>
      <c r="F60" s="164" t="s">
        <v>31</v>
      </c>
      <c r="G60" s="147" t="s">
        <v>32</v>
      </c>
      <c r="H60" s="160"/>
      <c r="I60" s="160"/>
    </row>
    <row r="61" spans="1:9" ht="18">
      <c r="A61" s="38"/>
      <c r="B61" s="44" t="s">
        <v>39</v>
      </c>
      <c r="C61" s="171" t="s">
        <v>94</v>
      </c>
      <c r="D61" s="158" t="s">
        <v>13</v>
      </c>
      <c r="E61" s="42"/>
      <c r="F61" s="165" t="s">
        <v>27</v>
      </c>
      <c r="G61" s="150" t="s">
        <v>13</v>
      </c>
      <c r="H61" s="160"/>
      <c r="I61" s="160"/>
    </row>
    <row r="62" spans="1:9" ht="18">
      <c r="A62" s="38"/>
      <c r="B62" s="44" t="s">
        <v>39</v>
      </c>
      <c r="C62" s="170" t="s">
        <v>22</v>
      </c>
      <c r="D62" s="158" t="s">
        <v>13</v>
      </c>
      <c r="E62" s="42"/>
      <c r="F62" s="164" t="s">
        <v>28</v>
      </c>
      <c r="G62" s="150" t="s">
        <v>13</v>
      </c>
      <c r="H62" s="42"/>
      <c r="I62" s="42"/>
    </row>
    <row r="63" spans="1:9" ht="18">
      <c r="A63" s="38"/>
      <c r="B63" s="44" t="s">
        <v>39</v>
      </c>
      <c r="C63" s="175" t="s">
        <v>93</v>
      </c>
      <c r="D63" s="158" t="s">
        <v>32</v>
      </c>
      <c r="E63" s="42"/>
      <c r="F63" s="164" t="s">
        <v>85</v>
      </c>
      <c r="G63" s="150" t="s">
        <v>32</v>
      </c>
      <c r="H63" s="42"/>
      <c r="I63" s="42"/>
    </row>
    <row r="64" spans="1:9" ht="18">
      <c r="A64" s="38"/>
      <c r="B64" s="44" t="s">
        <v>41</v>
      </c>
      <c r="C64" s="174" t="s">
        <v>91</v>
      </c>
      <c r="D64" s="158" t="s">
        <v>15</v>
      </c>
      <c r="E64" s="42"/>
      <c r="F64" s="162" t="s">
        <v>30</v>
      </c>
      <c r="G64" s="150" t="s">
        <v>15</v>
      </c>
      <c r="H64" s="42"/>
      <c r="I64" s="42"/>
    </row>
    <row r="65" spans="1:9" ht="18">
      <c r="A65" s="38"/>
      <c r="B65" s="44" t="s">
        <v>41</v>
      </c>
      <c r="C65" s="171" t="s">
        <v>96</v>
      </c>
      <c r="D65" s="158" t="s">
        <v>13</v>
      </c>
      <c r="E65" s="42"/>
      <c r="F65" s="166" t="s">
        <v>87</v>
      </c>
      <c r="G65" s="151" t="s">
        <v>23</v>
      </c>
      <c r="H65" s="42"/>
      <c r="I65" s="42"/>
    </row>
    <row r="66" spans="1:9" ht="18">
      <c r="A66" s="38"/>
      <c r="B66" s="53"/>
      <c r="C66" s="42"/>
      <c r="D66" s="24"/>
      <c r="E66" s="42"/>
      <c r="F66" s="50"/>
      <c r="G66" s="24"/>
      <c r="H66" s="42"/>
      <c r="I66" s="42"/>
    </row>
    <row r="67" spans="1:9" ht="18">
      <c r="A67" s="38"/>
      <c r="B67" s="53" t="s">
        <v>44</v>
      </c>
      <c r="C67" s="42"/>
      <c r="E67" s="42"/>
      <c r="F67" s="35"/>
      <c r="G67" s="35"/>
      <c r="H67" s="42"/>
      <c r="I67" s="42"/>
    </row>
    <row r="68" spans="1:9" ht="15.6">
      <c r="B68" s="52"/>
      <c r="C68" s="50"/>
      <c r="E68" s="42"/>
      <c r="F68" s="42"/>
      <c r="G68" s="35"/>
      <c r="H68" s="42"/>
      <c r="I68" s="42"/>
    </row>
    <row r="69" spans="1:9" ht="18">
      <c r="B69" s="230" t="s">
        <v>35</v>
      </c>
      <c r="C69" s="235" t="s">
        <v>84</v>
      </c>
      <c r="D69" s="232" t="s">
        <v>9</v>
      </c>
      <c r="E69" s="239"/>
      <c r="F69" s="234" t="s">
        <v>26</v>
      </c>
      <c r="G69" s="232" t="s">
        <v>13</v>
      </c>
    </row>
    <row r="70" spans="1:9" ht="18">
      <c r="B70" s="230" t="s">
        <v>36</v>
      </c>
      <c r="C70" s="234" t="s">
        <v>82</v>
      </c>
      <c r="D70" s="232" t="s">
        <v>83</v>
      </c>
      <c r="E70" s="239"/>
      <c r="F70" s="231" t="s">
        <v>87</v>
      </c>
      <c r="G70" s="240" t="s">
        <v>23</v>
      </c>
    </row>
    <row r="71" spans="1:9" ht="18">
      <c r="B71" s="230" t="s">
        <v>37</v>
      </c>
      <c r="C71" s="241" t="s">
        <v>85</v>
      </c>
      <c r="D71" s="232" t="s">
        <v>32</v>
      </c>
      <c r="E71" s="239"/>
      <c r="F71" s="241" t="s">
        <v>31</v>
      </c>
      <c r="G71" s="242" t="s">
        <v>32</v>
      </c>
    </row>
    <row r="72" spans="1:9" ht="18">
      <c r="B72" s="44" t="s">
        <v>38</v>
      </c>
      <c r="C72" s="164" t="s">
        <v>28</v>
      </c>
      <c r="D72" s="150" t="s">
        <v>13</v>
      </c>
      <c r="F72" s="165" t="s">
        <v>27</v>
      </c>
      <c r="G72" s="150" t="s">
        <v>13</v>
      </c>
    </row>
    <row r="73" spans="1:9" ht="18">
      <c r="B73" s="227" t="s">
        <v>69</v>
      </c>
      <c r="C73" s="166" t="s">
        <v>29</v>
      </c>
      <c r="D73" s="150" t="s">
        <v>15</v>
      </c>
      <c r="F73" s="162" t="s">
        <v>30</v>
      </c>
      <c r="G73" s="150" t="s">
        <v>15</v>
      </c>
    </row>
    <row r="74" spans="1:9" ht="15.6">
      <c r="B74" s="54"/>
      <c r="C74" s="42"/>
    </row>
    <row r="75" spans="1:9" ht="15.6">
      <c r="B75" s="42"/>
      <c r="C75" s="42" t="s">
        <v>45</v>
      </c>
    </row>
    <row r="77" spans="1:9" ht="18">
      <c r="B77" s="40"/>
      <c r="C77" s="40"/>
      <c r="D77" s="38"/>
      <c r="E77" s="41"/>
      <c r="F77" s="41"/>
      <c r="G77" s="41"/>
    </row>
    <row r="78" spans="1:9" ht="18">
      <c r="B78" s="38"/>
      <c r="C78" s="38"/>
      <c r="D78" s="38"/>
      <c r="E78" s="43"/>
      <c r="F78" s="43"/>
      <c r="G78" s="43"/>
    </row>
    <row r="79" spans="1:9" ht="21">
      <c r="B79" s="253"/>
      <c r="C79" s="249"/>
      <c r="D79" s="244"/>
      <c r="E79" s="253"/>
      <c r="F79" s="246"/>
      <c r="G79" s="244"/>
    </row>
    <row r="80" spans="1:9" ht="21">
      <c r="B80" s="253"/>
      <c r="C80" s="256"/>
      <c r="D80" s="257"/>
      <c r="E80" s="253"/>
      <c r="F80" s="243"/>
      <c r="G80" s="244"/>
    </row>
    <row r="81" spans="2:8" ht="21">
      <c r="B81" s="253"/>
      <c r="C81" s="249"/>
      <c r="D81" s="244"/>
      <c r="E81" s="253"/>
      <c r="F81" s="246"/>
      <c r="G81" s="244"/>
    </row>
    <row r="82" spans="2:8" ht="18">
      <c r="B82" s="53"/>
      <c r="C82" s="54"/>
      <c r="D82" s="24"/>
      <c r="E82" s="52"/>
      <c r="F82" s="50"/>
      <c r="G82" s="24"/>
    </row>
    <row r="83" spans="2:8" ht="18">
      <c r="B83" s="44"/>
      <c r="C83" s="42"/>
      <c r="D83" s="35"/>
      <c r="E83" s="52"/>
      <c r="F83" s="35"/>
      <c r="G83" s="35"/>
    </row>
    <row r="84" spans="2:8" ht="21">
      <c r="B84" s="253"/>
      <c r="C84" s="249"/>
      <c r="D84" s="244"/>
      <c r="E84" s="253"/>
      <c r="F84" s="249"/>
      <c r="G84" s="244"/>
    </row>
    <row r="85" spans="2:8" ht="21">
      <c r="B85" s="253"/>
      <c r="C85" s="243"/>
      <c r="D85" s="244"/>
      <c r="E85" s="253"/>
      <c r="F85" s="247"/>
      <c r="G85" s="244"/>
    </row>
    <row r="86" spans="2:8" ht="21">
      <c r="B86" s="253"/>
      <c r="C86" s="247"/>
      <c r="D86" s="244"/>
      <c r="E86" s="253"/>
      <c r="F86" s="243"/>
      <c r="G86" s="244"/>
    </row>
    <row r="87" spans="2:8" ht="18">
      <c r="B87" s="53"/>
      <c r="C87" s="42"/>
      <c r="E87" s="42"/>
      <c r="F87" s="35"/>
      <c r="G87" s="35"/>
    </row>
    <row r="88" spans="2:8" ht="15.6">
      <c r="B88" s="52"/>
      <c r="C88" s="50"/>
      <c r="E88" s="42"/>
      <c r="F88" s="42"/>
      <c r="G88" s="35"/>
    </row>
    <row r="89" spans="2:8" ht="21">
      <c r="B89" s="253"/>
      <c r="C89" s="243"/>
      <c r="D89" s="244"/>
      <c r="E89" s="245"/>
      <c r="F89" s="246"/>
      <c r="G89" s="244"/>
      <c r="H89" s="236"/>
    </row>
    <row r="90" spans="2:8" ht="21">
      <c r="B90" s="253"/>
      <c r="C90" s="246"/>
      <c r="D90" s="244"/>
      <c r="E90" s="245"/>
      <c r="F90" s="247"/>
      <c r="G90" s="248"/>
      <c r="H90" s="237"/>
    </row>
    <row r="91" spans="2:8" ht="21">
      <c r="B91" s="253"/>
      <c r="C91" s="249"/>
      <c r="D91" s="244"/>
      <c r="E91" s="245"/>
      <c r="F91" s="249"/>
      <c r="G91" s="250"/>
      <c r="H91" s="238"/>
    </row>
    <row r="92" spans="2:8" ht="18">
      <c r="B92" s="40"/>
      <c r="C92" s="42"/>
      <c r="D92" s="24"/>
      <c r="E92" s="42"/>
      <c r="F92" s="35"/>
      <c r="G92" s="35"/>
    </row>
    <row r="93" spans="2:8" ht="18">
      <c r="B93" s="38"/>
      <c r="C93" s="42"/>
      <c r="D93" s="24"/>
      <c r="E93" s="42"/>
      <c r="F93" s="35"/>
      <c r="G93" s="24"/>
    </row>
    <row r="94" spans="2:8" ht="21">
      <c r="B94" s="253"/>
      <c r="C94" s="247"/>
      <c r="D94" s="244"/>
      <c r="E94" s="251"/>
      <c r="F94" s="246"/>
      <c r="G94" s="244"/>
    </row>
    <row r="95" spans="2:8" ht="21">
      <c r="B95" s="253"/>
      <c r="C95" s="247"/>
      <c r="D95" s="244"/>
      <c r="E95" s="251"/>
      <c r="F95" s="246"/>
      <c r="G95" s="244"/>
    </row>
    <row r="96" spans="2:8" ht="21">
      <c r="B96" s="253"/>
      <c r="C96" s="243"/>
      <c r="D96" s="244"/>
      <c r="E96" s="251"/>
      <c r="F96" s="247"/>
      <c r="G96" s="244"/>
    </row>
    <row r="97" spans="3:3" ht="21">
      <c r="C97" s="245"/>
    </row>
  </sheetData>
  <mergeCells count="1">
    <mergeCell ref="B2:K13"/>
  </mergeCells>
  <pageMargins left="0.70866141732283472" right="0.70866141732283472" top="0.78740157480314965" bottom="0.78740157480314965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prezenčky</vt:lpstr>
      <vt:lpstr>S4</vt:lpstr>
      <vt:lpstr>pavouky</vt:lpstr>
      <vt:lpstr>závěrečná zpráva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2023-03-14T19:54:49Z</dcterms:modified>
</cp:coreProperties>
</file>