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vcfs01\Company\Oddeleni\Prodej\Kancelář\Interní školitelé\~ Marek Kulíšek\moje\pinec děti okres\sezóna 2023-2024\turnaje mládež okres\"/>
    </mc:Choice>
  </mc:AlternateContent>
  <xr:revisionPtr revIDLastSave="0" documentId="13_ncr:1_{EF89BBB7-07F4-424E-BE2C-F5D72A6753DD}" xr6:coauthVersionLast="36" xr6:coauthVersionMax="36" xr10:uidLastSave="{00000000-0000-0000-0000-000000000000}"/>
  <bookViews>
    <workbookView xWindow="0" yWindow="0" windowWidth="19200" windowHeight="6900" activeTab="4" xr2:uid="{00000000-000D-0000-FFFF-FFFF00000000}"/>
  </bookViews>
  <sheets>
    <sheet name="U17" sheetId="5" r:id="rId1"/>
    <sheet name="U15" sheetId="4" r:id="rId2"/>
    <sheet name="U13" sheetId="3" r:id="rId3"/>
    <sheet name="U11" sheetId="6" r:id="rId4"/>
    <sheet name="samostatně kluci" sheetId="10" r:id="rId5"/>
    <sheet name="samostatně holky" sheetId="9" r:id="rId6"/>
    <sheet name="družstva" sheetId="7" r:id="rId7"/>
    <sheet name="družstva skupina" sheetId="8" r:id="rId8"/>
  </sheets>
  <definedNames>
    <definedName name="_xlnm.Print_Area" localSheetId="5">'samostatně holky'!$A$1:$U$52</definedName>
    <definedName name="_xlnm.Print_Area" localSheetId="4">'samostatně kluci'!$A$1:$M$72</definedName>
    <definedName name="_xlnm.Print_Area" localSheetId="3">'U11'!$A$1:$L$32</definedName>
    <definedName name="_xlnm.Print_Area" localSheetId="2">'U13'!$A$1:$L$28</definedName>
    <definedName name="_xlnm.Print_Area" localSheetId="1">'U15'!$A$1:$L$28</definedName>
    <definedName name="_xlnm.Print_Area" localSheetId="0">'U17'!$A$1:$L$32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0" l="1"/>
  <c r="M70" i="10"/>
  <c r="M69" i="10"/>
  <c r="M68" i="10"/>
  <c r="M67" i="10"/>
  <c r="M66" i="10"/>
  <c r="M65" i="10"/>
  <c r="M64" i="10"/>
  <c r="M63" i="10"/>
  <c r="M62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1" i="9"/>
  <c r="M19" i="9"/>
  <c r="M18" i="9"/>
  <c r="M16" i="9"/>
  <c r="M15" i="9"/>
  <c r="M14" i="9"/>
  <c r="M13" i="9"/>
  <c r="M12" i="9"/>
  <c r="M10" i="9"/>
  <c r="M9" i="9"/>
  <c r="M8" i="9"/>
  <c r="M7" i="9"/>
  <c r="M6" i="9"/>
  <c r="M5" i="9"/>
  <c r="M4" i="9"/>
  <c r="L19" i="6"/>
  <c r="L18" i="6"/>
  <c r="L14" i="6"/>
  <c r="L13" i="6"/>
  <c r="L4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L25" i="3"/>
  <c r="L24" i="3"/>
  <c r="L19" i="3"/>
  <c r="L18" i="3"/>
  <c r="L15" i="3"/>
  <c r="L14" i="3"/>
  <c r="L13" i="3"/>
  <c r="L11" i="3"/>
  <c r="L10" i="3"/>
  <c r="L9" i="3"/>
  <c r="L4" i="3"/>
  <c r="L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L24" i="4"/>
  <c r="L20" i="4"/>
  <c r="L16" i="4"/>
  <c r="L17" i="4"/>
  <c r="L12" i="4"/>
  <c r="L11" i="4"/>
  <c r="L9" i="4"/>
  <c r="L8" i="4"/>
  <c r="L7" i="4"/>
  <c r="L5" i="4"/>
  <c r="L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L12" i="5"/>
  <c r="L5" i="5"/>
  <c r="L4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L20" i="6" l="1"/>
  <c r="L12" i="6"/>
  <c r="L11" i="6"/>
  <c r="L10" i="6"/>
  <c r="L9" i="6"/>
  <c r="L15" i="6"/>
  <c r="L5" i="6"/>
  <c r="L3" i="6"/>
  <c r="L22" i="3"/>
  <c r="L17" i="3"/>
  <c r="L7" i="3"/>
  <c r="L5" i="3"/>
  <c r="L11" i="5"/>
  <c r="L7" i="5"/>
  <c r="L3" i="5"/>
  <c r="L23" i="4"/>
  <c r="L18" i="4"/>
  <c r="L14" i="4"/>
  <c r="L6" i="4"/>
  <c r="L4" i="4"/>
  <c r="L15" i="4" l="1"/>
  <c r="L10" i="4"/>
  <c r="L27" i="3"/>
  <c r="L21" i="3"/>
  <c r="L16" i="3"/>
  <c r="L6" i="3"/>
  <c r="L7" i="6"/>
  <c r="L10" i="5" l="1"/>
  <c r="L9" i="5"/>
  <c r="L6" i="5"/>
  <c r="L13" i="4"/>
  <c r="L20" i="3"/>
  <c r="L12" i="3"/>
  <c r="L16" i="6"/>
  <c r="E9" i="7" l="1"/>
  <c r="E7" i="7"/>
  <c r="E4" i="7"/>
  <c r="E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E14" i="7"/>
  <c r="E13" i="7"/>
  <c r="E12" i="7"/>
  <c r="E11" i="7"/>
  <c r="E10" i="7"/>
  <c r="E8" i="7"/>
  <c r="E6" i="7"/>
  <c r="E5" i="7"/>
  <c r="L27" i="5" l="1"/>
  <c r="L28" i="5"/>
  <c r="L29" i="5"/>
  <c r="L30" i="5"/>
  <c r="L31" i="5"/>
  <c r="L32" i="5"/>
  <c r="L22" i="4" l="1"/>
  <c r="L27" i="4"/>
  <c r="L26" i="4"/>
  <c r="L17" i="6"/>
  <c r="L26" i="3" l="1"/>
  <c r="L8" i="3"/>
  <c r="L13" i="5" l="1"/>
  <c r="L8" i="5"/>
  <c r="L23" i="3"/>
  <c r="L8" i="6"/>
  <c r="L6" i="6"/>
  <c r="L21" i="4" l="1"/>
  <c r="L21" i="6"/>
  <c r="L19" i="4" l="1"/>
  <c r="L14" i="5" l="1"/>
  <c r="L28" i="4"/>
  <c r="L24" i="6"/>
  <c r="L22" i="6"/>
  <c r="L25" i="4" l="1"/>
  <c r="L27" i="6"/>
  <c r="L26" i="6"/>
  <c r="L25" i="6"/>
  <c r="L23" i="6" l="1"/>
  <c r="L28" i="6" l="1"/>
  <c r="L29" i="6"/>
  <c r="L30" i="6"/>
  <c r="L31" i="6"/>
  <c r="L32" i="6"/>
  <c r="L15" i="5"/>
  <c r="L16" i="5"/>
  <c r="L17" i="5"/>
  <c r="L18" i="5"/>
  <c r="L19" i="5"/>
  <c r="L20" i="5"/>
  <c r="L21" i="5"/>
  <c r="L22" i="5"/>
  <c r="L23" i="5"/>
  <c r="L24" i="5"/>
  <c r="L25" i="5"/>
  <c r="L26" i="5"/>
  <c r="L28" i="3"/>
</calcChain>
</file>

<file path=xl/sharedStrings.xml><?xml version="1.0" encoding="utf-8"?>
<sst xmlns="http://schemas.openxmlformats.org/spreadsheetml/2006/main" count="1099" uniqueCount="175">
  <si>
    <t>Oddíl</t>
  </si>
  <si>
    <t>Pořadí</t>
  </si>
  <si>
    <t>2.</t>
  </si>
  <si>
    <t>3.</t>
  </si>
  <si>
    <t>1.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</si>
  <si>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</si>
  <si>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</si>
  <si>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</si>
  <si>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</si>
  <si>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</si>
  <si>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</si>
  <si>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</si>
  <si>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</si>
  <si>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</si>
  <si>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</si>
  <si>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</si>
  <si>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</si>
  <si>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</si>
  <si>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</si>
  <si>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</si>
  <si>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</si>
  <si>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</si>
  <si>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</si>
  <si>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</si>
  <si>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</si>
  <si>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</si>
  <si>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</si>
  <si>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</si>
  <si>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</si>
  <si>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</si>
  <si>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</si>
  <si>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</si>
  <si>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</si>
  <si>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</si>
  <si>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</si>
  <si>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</si>
  <si>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</si>
  <si>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</si>
  <si>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</si>
  <si>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Body</t>
  </si>
  <si>
    <t>Body
přebory</t>
  </si>
  <si>
    <t>Koeficient</t>
  </si>
  <si>
    <t>TTC Říčany</t>
  </si>
  <si>
    <t>TTC Brandýs nad Labem</t>
  </si>
  <si>
    <t>Odolena Voda</t>
  </si>
  <si>
    <t>Spartak Čelákovice</t>
  </si>
  <si>
    <t>Jizera Káraný</t>
  </si>
  <si>
    <t>Klouček Antonín</t>
  </si>
  <si>
    <t>Novák Eliáš</t>
  </si>
  <si>
    <t>Jansa Antonín</t>
  </si>
  <si>
    <t>Hejda Lukáš</t>
  </si>
  <si>
    <t>Egri František</t>
  </si>
  <si>
    <t>Sokol Přezletice</t>
  </si>
  <si>
    <t>Baštová Zuzana</t>
  </si>
  <si>
    <t>Příjmení a Jméno</t>
  </si>
  <si>
    <t>Dušák Adam</t>
  </si>
  <si>
    <t>Rybář Milan</t>
  </si>
  <si>
    <t>Vachová Laura</t>
  </si>
  <si>
    <t>Dušková Viktorie</t>
  </si>
  <si>
    <t>Daněk Šimon</t>
  </si>
  <si>
    <t>Dušák Matěj</t>
  </si>
  <si>
    <t>Vedral Marek</t>
  </si>
  <si>
    <t>Svobodová Andrea</t>
  </si>
  <si>
    <t>Vach Petr</t>
  </si>
  <si>
    <t>Gruĺová Marie</t>
  </si>
  <si>
    <t>Pivoňka Antonín</t>
  </si>
  <si>
    <t>Hobzík Ondřej</t>
  </si>
  <si>
    <t>Sokol Líbeznice</t>
  </si>
  <si>
    <t>Šup Daniel</t>
  </si>
  <si>
    <t>Simandl Patrik</t>
  </si>
  <si>
    <t>Hanišák Lukáš</t>
  </si>
  <si>
    <t>Hanišák Tomáš</t>
  </si>
  <si>
    <t>Novák František</t>
  </si>
  <si>
    <t>Jankovská Monika</t>
  </si>
  <si>
    <t>Bubeníčková Kateřina</t>
  </si>
  <si>
    <t>Valenta Václav</t>
  </si>
  <si>
    <t>kraj</t>
  </si>
  <si>
    <t>republika</t>
  </si>
  <si>
    <t>Mačok Marek</t>
  </si>
  <si>
    <t>Žižka Vojtěch</t>
  </si>
  <si>
    <t>Vlk Matyáš</t>
  </si>
  <si>
    <t>Lev David</t>
  </si>
  <si>
    <t>U11</t>
  </si>
  <si>
    <t>U13</t>
  </si>
  <si>
    <t>U15</t>
  </si>
  <si>
    <t>U17</t>
  </si>
  <si>
    <t>Odolena Voda
29.10.2023</t>
  </si>
  <si>
    <t>SKST Úvaly 
(Rybář Milan, Svobodová Andrea, Koch Antonín) U17</t>
  </si>
  <si>
    <t>Spartak Čelákovice 
(Dušková Viktorie, Jankovská Monika, Jansa Antonín, Gruĺová Marie) U15</t>
  </si>
  <si>
    <t>Odolena Voda ,,A" 
(Hejda Lukáš, Hanišák Tomáš, Hanišák Lukáš) U13</t>
  </si>
  <si>
    <t>Odolena Voda,,B" 
(Vlk Vincent Alexandr, Veselý Vojtěch, Lomosík Štěpán, Soušek Dan) U15</t>
  </si>
  <si>
    <t>Odolena Voda ,,C" 
(Novák František, Bubeníčková Kateřina, Martinák Daniel) U15</t>
  </si>
  <si>
    <t>body</t>
  </si>
  <si>
    <t>sety</t>
  </si>
  <si>
    <t>pořadí</t>
  </si>
  <si>
    <t>XXXXXXX</t>
  </si>
  <si>
    <t>7</t>
  </si>
  <si>
    <t>5</t>
  </si>
  <si>
    <t>4</t>
  </si>
  <si>
    <t>SKST Úvaly</t>
  </si>
  <si>
    <t>Odolena Voda ,,B"</t>
  </si>
  <si>
    <t>Odolena Voda ,,C"</t>
  </si>
  <si>
    <t>5:4</t>
  </si>
  <si>
    <t>5:0</t>
  </si>
  <si>
    <t>3:5</t>
  </si>
  <si>
    <t>4:5</t>
  </si>
  <si>
    <t>0:5</t>
  </si>
  <si>
    <t>5:3</t>
  </si>
  <si>
    <t>5:2</t>
  </si>
  <si>
    <t>2:5</t>
  </si>
  <si>
    <t>18:13</t>
  </si>
  <si>
    <t>18:12</t>
  </si>
  <si>
    <t>19:11</t>
  </si>
  <si>
    <t>0:20</t>
  </si>
  <si>
    <t>19:12</t>
  </si>
  <si>
    <t>Družstva</t>
  </si>
  <si>
    <t>Odolena Voda ,,A"</t>
  </si>
  <si>
    <t>TJ Jizera Káraný</t>
  </si>
  <si>
    <t>Spartak Čelákovice
28.10.2023</t>
  </si>
  <si>
    <t>Odolena voda</t>
  </si>
  <si>
    <t>Vlk Vincent Alexander</t>
  </si>
  <si>
    <t>Červený Alex</t>
  </si>
  <si>
    <t>Kupková Ellen</t>
  </si>
  <si>
    <t>Kukla Tomáš</t>
  </si>
  <si>
    <t>Stárek Jakub</t>
  </si>
  <si>
    <t>Martinák Daniel</t>
  </si>
  <si>
    <t>Kůstka Jakub</t>
  </si>
  <si>
    <t>Kůstka Jindřich</t>
  </si>
  <si>
    <t>Pivoňka Bedřich</t>
  </si>
  <si>
    <t>Korejs Adam</t>
  </si>
  <si>
    <t>Líbeznice</t>
  </si>
  <si>
    <t>Odolka 
16.12.2023</t>
  </si>
  <si>
    <t>Odolka 
23.3.2024</t>
  </si>
  <si>
    <t>TTC Brandýs nad Labem
20.4.2024</t>
  </si>
  <si>
    <t>Dinga Jonáš</t>
  </si>
  <si>
    <t>Šmolík Matěj</t>
  </si>
  <si>
    <t>Dittmayerová Jana</t>
  </si>
  <si>
    <t>Vedral Dominik</t>
  </si>
  <si>
    <t>Dittmayer Adam</t>
  </si>
  <si>
    <t>Přenosil Lukáš</t>
  </si>
  <si>
    <t>Němec Šimon</t>
  </si>
  <si>
    <t>Šubrová Sofie</t>
  </si>
  <si>
    <t>Líbeznice
27.4.2024</t>
  </si>
  <si>
    <t>Mráz Jáchym</t>
  </si>
  <si>
    <t>Zientek Max</t>
  </si>
  <si>
    <t>Němcová Karolína</t>
  </si>
  <si>
    <t>Kuklová Lucie</t>
  </si>
  <si>
    <t>Zalábáková Elen</t>
  </si>
  <si>
    <t>Janoušek Jiří</t>
  </si>
  <si>
    <t>Hurný Jakub</t>
  </si>
  <si>
    <t>Hájek Tomáš</t>
  </si>
  <si>
    <t>Ulman Nicolas</t>
  </si>
  <si>
    <t>Tůma František</t>
  </si>
  <si>
    <t>TTC Brandýs nad Labem
21.4.2024</t>
  </si>
  <si>
    <t>Štádler Adam</t>
  </si>
  <si>
    <t>Lednický František</t>
  </si>
  <si>
    <t>Suchánek Patrik</t>
  </si>
  <si>
    <t>Antoš Václav</t>
  </si>
  <si>
    <t>Jeník Tadeáš</t>
  </si>
  <si>
    <t>Svatoš Jáchym</t>
  </si>
  <si>
    <t>Krause Radim</t>
  </si>
  <si>
    <t>Kopecký Dominik</t>
  </si>
  <si>
    <t>Mrvík Martin</t>
  </si>
  <si>
    <t>Zybailová Zeňa</t>
  </si>
  <si>
    <t>Švehla Vojtěch</t>
  </si>
  <si>
    <t>Spartak Čelákovice
18.5.2024</t>
  </si>
  <si>
    <t>Ledecký Jan</t>
  </si>
  <si>
    <t>Velechovská Ondřej</t>
  </si>
  <si>
    <t>Hosnedl Matyáš</t>
  </si>
  <si>
    <t>Riener Jan</t>
  </si>
  <si>
    <t>Kahoun Adam</t>
  </si>
  <si>
    <t>Krejčí Adam</t>
  </si>
  <si>
    <t>Vilkus Tomáš</t>
  </si>
  <si>
    <t>Kadeřábek Filip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</si>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</sst>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2" xfId="0" applyBorder="1"/>
    <xf numFmtId="0" fontId="0" fillId="0" borderId="3" xfId="0" applyBorder="1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5" fillId="3" borderId="1" xfId="1" applyFont="1" applyFill="1" applyBorder="1" applyAlignment="1">
      <alignment horizontal="left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1" fillId="2" borderId="4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/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/>
    <xf numFmtId="20" fontId="0" fillId="0" borderId="1" xfId="0" applyNumberFormat="1" applyBorder="1" applyAlignment="1">
      <alignment horizontal="left" vertical="center"/>
    </xf>
    <xf numFmtId="0" fontId="0" fillId="0" borderId="1" xfId="0" applyFill="1" applyBorder="1"/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zoomScaleNormal="100" workbookViewId="0">
      <selection activeCell="A3" sqref="A3:L12"/>
    </sheetView>
  </sheetViews>
  <sheetFormatPr defaultRowHeight="15" x14ac:dyDescent="0.25"/>
  <cols>
    <col min="1" max="1" width="6.7109375" bestFit="1" customWidth="1"/>
    <col min="2" max="2" width="20.85546875" bestFit="1" customWidth="1"/>
    <col min="3" max="3" width="22.5703125" customWidth="1"/>
    <col min="4" max="4" width="8.7109375" bestFit="1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115.5" x14ac:dyDescent="0.25">
      <c r="B1" s="32" t="s">
        <v>85</v>
      </c>
      <c r="F1" s="4" t="s">
        <v>118</v>
      </c>
      <c r="G1" s="4" t="s">
        <v>131</v>
      </c>
      <c r="H1" s="4" t="s">
        <v>132</v>
      </c>
      <c r="I1" s="4" t="s">
        <v>133</v>
      </c>
      <c r="J1" s="4" t="s">
        <v>142</v>
      </c>
      <c r="K1" s="4" t="s">
        <v>165</v>
      </c>
    </row>
    <row r="2" spans="1:19" ht="30" x14ac:dyDescent="0.25">
      <c r="A2" s="3" t="s">
        <v>1</v>
      </c>
      <c r="B2" s="3" t="s">
        <v>54</v>
      </c>
      <c r="C2" s="3" t="s">
        <v>0</v>
      </c>
      <c r="D2" s="3" t="s">
        <v>77</v>
      </c>
      <c r="E2" s="3" t="s">
        <v>76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1" t="s">
        <v>4</v>
      </c>
      <c r="B3" s="9" t="s">
        <v>80</v>
      </c>
      <c r="C3" s="9" t="s">
        <v>119</v>
      </c>
      <c r="D3" s="8"/>
      <c r="E3" s="8"/>
      <c r="F3" s="7">
        <v>21</v>
      </c>
      <c r="G3" s="33">
        <v>0</v>
      </c>
      <c r="H3" s="7">
        <v>25</v>
      </c>
      <c r="I3" s="7">
        <v>21</v>
      </c>
      <c r="J3" s="7">
        <v>22</v>
      </c>
      <c r="K3" s="7">
        <v>0</v>
      </c>
      <c r="L3" s="1">
        <f t="shared" ref="L3" si="0">SUM(F3:K3)-MIN(F3:K3)</f>
        <v>89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1" t="s">
        <v>2</v>
      </c>
      <c r="B4" s="8" t="s">
        <v>59</v>
      </c>
      <c r="C4" s="8" t="s">
        <v>42</v>
      </c>
      <c r="D4" s="8"/>
      <c r="E4" s="8"/>
      <c r="F4" s="33">
        <v>0</v>
      </c>
      <c r="G4" s="33">
        <v>0</v>
      </c>
      <c r="H4" s="33">
        <v>0</v>
      </c>
      <c r="I4" s="7">
        <v>25</v>
      </c>
      <c r="J4" s="7">
        <v>25</v>
      </c>
      <c r="K4" s="7">
        <v>0</v>
      </c>
      <c r="L4" s="1">
        <f t="shared" ref="L4:L5" si="1">SUM(F4:K4)-MIN(F4:K4)</f>
        <v>50</v>
      </c>
      <c r="N4" s="1" t="s">
        <v>2</v>
      </c>
      <c r="O4" s="5">
        <v>24</v>
      </c>
      <c r="Q4" s="1" t="s">
        <v>2</v>
      </c>
      <c r="R4" s="5">
        <f t="shared" ref="R4:R32" si="2">O4*S4</f>
        <v>36</v>
      </c>
      <c r="S4" s="5">
        <v>1.5</v>
      </c>
    </row>
    <row r="5" spans="1:19" x14ac:dyDescent="0.25">
      <c r="A5" s="1" t="s">
        <v>3</v>
      </c>
      <c r="B5" s="20" t="s">
        <v>158</v>
      </c>
      <c r="C5" s="9" t="s">
        <v>43</v>
      </c>
      <c r="D5" s="9"/>
      <c r="E5" s="9"/>
      <c r="F5" s="33">
        <v>0</v>
      </c>
      <c r="G5" s="33">
        <v>0</v>
      </c>
      <c r="H5" s="33">
        <v>0</v>
      </c>
      <c r="I5" s="7">
        <v>24</v>
      </c>
      <c r="J5" s="7">
        <v>24</v>
      </c>
      <c r="K5" s="7">
        <v>0</v>
      </c>
      <c r="L5" s="1">
        <f t="shared" si="1"/>
        <v>48</v>
      </c>
      <c r="N5" s="1" t="s">
        <v>3</v>
      </c>
      <c r="O5" s="5">
        <v>23</v>
      </c>
      <c r="Q5" s="1" t="s">
        <v>3</v>
      </c>
      <c r="R5" s="5">
        <f t="shared" si="2"/>
        <v>34.5</v>
      </c>
      <c r="S5" s="5">
        <v>1.5</v>
      </c>
    </row>
    <row r="6" spans="1:19" x14ac:dyDescent="0.25">
      <c r="A6" s="1" t="s">
        <v>12</v>
      </c>
      <c r="B6" s="9" t="s">
        <v>68</v>
      </c>
      <c r="C6" s="9" t="s">
        <v>45</v>
      </c>
      <c r="D6" s="8"/>
      <c r="E6" s="8"/>
      <c r="F6" s="7">
        <v>23</v>
      </c>
      <c r="G6" s="7">
        <v>24</v>
      </c>
      <c r="H6" s="33">
        <v>0</v>
      </c>
      <c r="I6" s="33">
        <v>0</v>
      </c>
      <c r="J6" s="33">
        <v>0</v>
      </c>
      <c r="K6" s="7">
        <v>0</v>
      </c>
      <c r="L6" s="1">
        <f t="shared" ref="L6" si="3">SUM(F6:K6)-MIN(F6:K6)</f>
        <v>47</v>
      </c>
      <c r="M6" s="29"/>
      <c r="N6" s="2" t="s">
        <v>12</v>
      </c>
      <c r="O6" s="5">
        <v>22</v>
      </c>
      <c r="Q6" s="2" t="s">
        <v>12</v>
      </c>
      <c r="R6" s="5">
        <f t="shared" si="2"/>
        <v>33</v>
      </c>
      <c r="S6" s="5">
        <v>1.5</v>
      </c>
    </row>
    <row r="7" spans="1:19" x14ac:dyDescent="0.25">
      <c r="A7" s="1" t="s">
        <v>13</v>
      </c>
      <c r="B7" s="9" t="s">
        <v>75</v>
      </c>
      <c r="C7" s="19" t="s">
        <v>42</v>
      </c>
      <c r="D7" s="9"/>
      <c r="E7" s="9"/>
      <c r="F7" s="7">
        <v>24</v>
      </c>
      <c r="G7" s="33">
        <v>0</v>
      </c>
      <c r="H7" s="33">
        <v>0</v>
      </c>
      <c r="I7" s="7">
        <v>22</v>
      </c>
      <c r="J7" s="33">
        <v>0</v>
      </c>
      <c r="K7" s="7">
        <v>0</v>
      </c>
      <c r="L7" s="1">
        <f>SUM(F7:K7)-MIN(F7:K7)</f>
        <v>46</v>
      </c>
      <c r="M7" s="29"/>
      <c r="N7" s="1" t="s">
        <v>13</v>
      </c>
      <c r="O7" s="5">
        <v>21</v>
      </c>
      <c r="Q7" s="1" t="s">
        <v>13</v>
      </c>
      <c r="R7" s="5">
        <f t="shared" si="2"/>
        <v>31.5</v>
      </c>
      <c r="S7" s="5">
        <v>1.5</v>
      </c>
    </row>
    <row r="8" spans="1:19" x14ac:dyDescent="0.25">
      <c r="A8" s="1" t="s">
        <v>14</v>
      </c>
      <c r="B8" s="19" t="s">
        <v>66</v>
      </c>
      <c r="C8" s="19" t="s">
        <v>42</v>
      </c>
      <c r="D8" s="8"/>
      <c r="E8" s="8"/>
      <c r="F8" s="7">
        <v>25</v>
      </c>
      <c r="G8" s="33">
        <v>0</v>
      </c>
      <c r="H8" s="33">
        <v>0</v>
      </c>
      <c r="I8" s="33">
        <v>0</v>
      </c>
      <c r="J8" s="33">
        <v>0</v>
      </c>
      <c r="K8" s="7">
        <v>0</v>
      </c>
      <c r="L8" s="1">
        <f>SUM(F8:K8)-MIN(F8:K8)</f>
        <v>25</v>
      </c>
      <c r="N8" s="1" t="s">
        <v>14</v>
      </c>
      <c r="O8" s="5">
        <v>20</v>
      </c>
      <c r="Q8" s="1" t="s">
        <v>14</v>
      </c>
      <c r="R8" s="5">
        <f t="shared" si="2"/>
        <v>30</v>
      </c>
      <c r="S8" s="5">
        <v>1.5</v>
      </c>
    </row>
    <row r="9" spans="1:19" x14ac:dyDescent="0.25">
      <c r="A9" s="1"/>
      <c r="B9" s="20" t="s">
        <v>128</v>
      </c>
      <c r="C9" s="14" t="s">
        <v>117</v>
      </c>
      <c r="D9" s="10"/>
      <c r="E9" s="10"/>
      <c r="F9" s="33">
        <v>0</v>
      </c>
      <c r="G9" s="7">
        <v>25</v>
      </c>
      <c r="H9" s="33">
        <v>0</v>
      </c>
      <c r="I9" s="33">
        <v>0</v>
      </c>
      <c r="J9" s="33">
        <v>0</v>
      </c>
      <c r="K9" s="7">
        <v>0</v>
      </c>
      <c r="L9" s="1">
        <f t="shared" ref="L9" si="4">SUM(F9:K9)-MIN(F9:K9)</f>
        <v>25</v>
      </c>
      <c r="N9" s="2" t="s">
        <v>15</v>
      </c>
      <c r="O9" s="5">
        <v>19</v>
      </c>
      <c r="Q9" s="2" t="s">
        <v>15</v>
      </c>
      <c r="R9" s="5">
        <f t="shared" si="2"/>
        <v>28.5</v>
      </c>
      <c r="S9" s="5">
        <v>1.5</v>
      </c>
    </row>
    <row r="10" spans="1:19" x14ac:dyDescent="0.25">
      <c r="A10" s="1" t="s">
        <v>15</v>
      </c>
      <c r="B10" s="9" t="s">
        <v>129</v>
      </c>
      <c r="C10" s="9" t="s">
        <v>130</v>
      </c>
      <c r="D10" s="9"/>
      <c r="E10" s="9"/>
      <c r="F10" s="33">
        <v>0</v>
      </c>
      <c r="G10" s="7">
        <v>23</v>
      </c>
      <c r="H10" s="33">
        <v>0</v>
      </c>
      <c r="I10" s="33">
        <v>0</v>
      </c>
      <c r="J10" s="33">
        <v>0</v>
      </c>
      <c r="K10" s="7">
        <v>0</v>
      </c>
      <c r="L10" s="1">
        <f t="shared" ref="L10" si="5">SUM(F10:K10)-MIN(F10:K10)</f>
        <v>23</v>
      </c>
      <c r="N10" s="1" t="s">
        <v>16</v>
      </c>
      <c r="O10" s="5">
        <v>18</v>
      </c>
      <c r="Q10" s="1" t="s">
        <v>16</v>
      </c>
      <c r="R10" s="5">
        <f t="shared" si="2"/>
        <v>27</v>
      </c>
      <c r="S10" s="5">
        <v>1.5</v>
      </c>
    </row>
    <row r="11" spans="1:19" x14ac:dyDescent="0.25">
      <c r="A11" s="1"/>
      <c r="B11" s="20" t="s">
        <v>157</v>
      </c>
      <c r="C11" s="9" t="s">
        <v>52</v>
      </c>
      <c r="D11" s="8"/>
      <c r="E11" s="8"/>
      <c r="F11" s="33">
        <v>0</v>
      </c>
      <c r="G11" s="33">
        <v>0</v>
      </c>
      <c r="H11" s="33">
        <v>0</v>
      </c>
      <c r="I11" s="7">
        <v>23</v>
      </c>
      <c r="J11" s="33">
        <v>0</v>
      </c>
      <c r="K11" s="7">
        <v>0</v>
      </c>
      <c r="L11" s="1">
        <f t="shared" ref="L11" si="6">SUM(F11:K11)-MIN(F11:K11)</f>
        <v>23</v>
      </c>
      <c r="N11" s="1" t="s">
        <v>17</v>
      </c>
      <c r="O11" s="5">
        <v>17</v>
      </c>
      <c r="Q11" s="1" t="s">
        <v>17</v>
      </c>
      <c r="R11" s="5">
        <f t="shared" si="2"/>
        <v>25.5</v>
      </c>
      <c r="S11" s="5">
        <v>1.5</v>
      </c>
    </row>
    <row r="12" spans="1:19" x14ac:dyDescent="0.25">
      <c r="A12" s="1"/>
      <c r="B12" s="9" t="s">
        <v>69</v>
      </c>
      <c r="C12" s="9" t="s">
        <v>42</v>
      </c>
      <c r="D12" s="9"/>
      <c r="E12" s="9"/>
      <c r="F12" s="33">
        <v>0</v>
      </c>
      <c r="G12" s="33">
        <v>0</v>
      </c>
      <c r="H12" s="33">
        <v>0</v>
      </c>
      <c r="I12" s="33">
        <v>0</v>
      </c>
      <c r="J12" s="7">
        <v>23</v>
      </c>
      <c r="K12" s="7">
        <v>0</v>
      </c>
      <c r="L12" s="1">
        <f>SUM(F12:K12)-MIN(F12:K12)</f>
        <v>23</v>
      </c>
      <c r="N12" s="2" t="s">
        <v>18</v>
      </c>
      <c r="O12" s="5">
        <v>16</v>
      </c>
      <c r="Q12" s="2" t="s">
        <v>18</v>
      </c>
      <c r="R12" s="5">
        <f t="shared" si="2"/>
        <v>24</v>
      </c>
      <c r="S12" s="5">
        <v>1.5</v>
      </c>
    </row>
    <row r="13" spans="1:19" x14ac:dyDescent="0.25">
      <c r="A13" s="1" t="s">
        <v>16</v>
      </c>
      <c r="B13" s="9" t="s">
        <v>62</v>
      </c>
      <c r="C13" s="9" t="s">
        <v>99</v>
      </c>
      <c r="D13" s="8"/>
      <c r="E13" s="8"/>
      <c r="F13" s="7">
        <v>22</v>
      </c>
      <c r="G13" s="33">
        <v>0</v>
      </c>
      <c r="H13" s="33">
        <v>0</v>
      </c>
      <c r="I13" s="33">
        <v>0</v>
      </c>
      <c r="J13" s="33">
        <v>0</v>
      </c>
      <c r="K13" s="7">
        <v>0</v>
      </c>
      <c r="L13" s="1">
        <f t="shared" ref="L13" si="7">SUM(F13:K13)-MIN(F13:K13)</f>
        <v>22</v>
      </c>
      <c r="N13" s="1" t="s">
        <v>19</v>
      </c>
      <c r="O13" s="5">
        <v>15</v>
      </c>
      <c r="Q13" s="1" t="s">
        <v>19</v>
      </c>
      <c r="R13" s="5">
        <f t="shared" si="2"/>
        <v>22.5</v>
      </c>
      <c r="S13" s="5">
        <v>1.5</v>
      </c>
    </row>
    <row r="14" spans="1:19" x14ac:dyDescent="0.25">
      <c r="A14" s="1" t="s">
        <v>17</v>
      </c>
      <c r="B14" s="20"/>
      <c r="C14" s="9"/>
      <c r="D14" s="9"/>
      <c r="E14" s="9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">
        <f t="shared" ref="L14" si="8">SUM(F14:K14)-MIN(F14:K14)</f>
        <v>0</v>
      </c>
      <c r="N14" s="1" t="s">
        <v>20</v>
      </c>
      <c r="O14" s="5">
        <v>14</v>
      </c>
      <c r="Q14" s="1" t="s">
        <v>20</v>
      </c>
      <c r="R14" s="5">
        <f t="shared" si="2"/>
        <v>21</v>
      </c>
      <c r="S14" s="5">
        <v>1.5</v>
      </c>
    </row>
    <row r="15" spans="1:19" x14ac:dyDescent="0.25">
      <c r="A15" s="1" t="s">
        <v>18</v>
      </c>
      <c r="B15" s="1"/>
      <c r="C15" s="8"/>
      <c r="D15" s="8"/>
      <c r="E15" s="8"/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1">
        <f t="shared" ref="L15:L26" si="9">SUM(F15:K15)-MIN(F15:K15)</f>
        <v>0</v>
      </c>
      <c r="N15" s="2" t="s">
        <v>21</v>
      </c>
      <c r="O15" s="5">
        <v>13</v>
      </c>
      <c r="Q15" s="2" t="s">
        <v>21</v>
      </c>
      <c r="R15" s="5">
        <f t="shared" si="2"/>
        <v>19.5</v>
      </c>
      <c r="S15" s="5">
        <v>1.5</v>
      </c>
    </row>
    <row r="16" spans="1:19" x14ac:dyDescent="0.25">
      <c r="A16" s="1" t="s">
        <v>19</v>
      </c>
      <c r="B16" s="1"/>
      <c r="C16" s="8"/>
      <c r="D16" s="8"/>
      <c r="E16" s="8"/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9"/>
        <v>0</v>
      </c>
      <c r="N16" s="1" t="s">
        <v>22</v>
      </c>
      <c r="O16" s="5">
        <v>12</v>
      </c>
      <c r="Q16" s="1" t="s">
        <v>22</v>
      </c>
      <c r="R16" s="5">
        <f t="shared" si="2"/>
        <v>18</v>
      </c>
      <c r="S16" s="5">
        <v>1.5</v>
      </c>
    </row>
    <row r="17" spans="1:19" x14ac:dyDescent="0.25">
      <c r="A17" s="1" t="s">
        <v>20</v>
      </c>
      <c r="B17" s="1"/>
      <c r="C17" s="8"/>
      <c r="D17" s="8"/>
      <c r="E17" s="8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9"/>
        <v>0</v>
      </c>
      <c r="N17" s="1" t="s">
        <v>23</v>
      </c>
      <c r="O17" s="5">
        <v>11</v>
      </c>
      <c r="Q17" s="1" t="s">
        <v>23</v>
      </c>
      <c r="R17" s="5">
        <f t="shared" si="2"/>
        <v>16.5</v>
      </c>
      <c r="S17" s="5">
        <v>1.5</v>
      </c>
    </row>
    <row r="18" spans="1:19" x14ac:dyDescent="0.25">
      <c r="A18" s="1" t="s">
        <v>21</v>
      </c>
      <c r="B18" s="1"/>
      <c r="C18" s="8"/>
      <c r="D18" s="8"/>
      <c r="E18" s="8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9"/>
        <v>0</v>
      </c>
      <c r="N18" s="2" t="s">
        <v>24</v>
      </c>
      <c r="O18" s="5">
        <v>10</v>
      </c>
      <c r="Q18" s="2" t="s">
        <v>24</v>
      </c>
      <c r="R18" s="5">
        <f t="shared" si="2"/>
        <v>15</v>
      </c>
      <c r="S18" s="5">
        <v>1.5</v>
      </c>
    </row>
    <row r="19" spans="1:19" x14ac:dyDescent="0.25">
      <c r="A19" s="1" t="s">
        <v>22</v>
      </c>
      <c r="B19" s="1"/>
      <c r="C19" s="8"/>
      <c r="D19" s="8"/>
      <c r="E19" s="8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9"/>
        <v>0</v>
      </c>
      <c r="N19" s="1" t="s">
        <v>25</v>
      </c>
      <c r="O19" s="5">
        <v>9</v>
      </c>
      <c r="Q19" s="1" t="s">
        <v>25</v>
      </c>
      <c r="R19" s="5">
        <f t="shared" si="2"/>
        <v>13.5</v>
      </c>
      <c r="S19" s="5">
        <v>1.5</v>
      </c>
    </row>
    <row r="20" spans="1:19" x14ac:dyDescent="0.25">
      <c r="A20" s="1" t="s">
        <v>23</v>
      </c>
      <c r="B20" s="1"/>
      <c r="C20" s="8"/>
      <c r="D20" s="8"/>
      <c r="E20" s="8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9"/>
        <v>0</v>
      </c>
      <c r="N20" s="1" t="s">
        <v>26</v>
      </c>
      <c r="O20" s="5">
        <v>8</v>
      </c>
      <c r="Q20" s="1" t="s">
        <v>26</v>
      </c>
      <c r="R20" s="5">
        <f t="shared" si="2"/>
        <v>12</v>
      </c>
      <c r="S20" s="5">
        <v>1.5</v>
      </c>
    </row>
    <row r="21" spans="1:19" x14ac:dyDescent="0.25">
      <c r="A21" s="1" t="s">
        <v>24</v>
      </c>
      <c r="B21" s="1"/>
      <c r="C21" s="8"/>
      <c r="D21" s="8"/>
      <c r="E21" s="8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9"/>
        <v>0</v>
      </c>
      <c r="N21" s="2" t="s">
        <v>27</v>
      </c>
      <c r="O21" s="5">
        <v>7</v>
      </c>
      <c r="Q21" s="2" t="s">
        <v>27</v>
      </c>
      <c r="R21" s="5">
        <f t="shared" si="2"/>
        <v>10.5</v>
      </c>
      <c r="S21" s="5">
        <v>1.5</v>
      </c>
    </row>
    <row r="22" spans="1:19" x14ac:dyDescent="0.25">
      <c r="A22" s="1" t="s">
        <v>25</v>
      </c>
      <c r="B22" s="1"/>
      <c r="C22" s="8"/>
      <c r="D22" s="8"/>
      <c r="E22" s="8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9"/>
        <v>0</v>
      </c>
      <c r="N22" s="1" t="s">
        <v>28</v>
      </c>
      <c r="O22" s="5">
        <v>6</v>
      </c>
      <c r="Q22" s="1" t="s">
        <v>28</v>
      </c>
      <c r="R22" s="5">
        <f t="shared" si="2"/>
        <v>9</v>
      </c>
      <c r="S22" s="5">
        <v>1.5</v>
      </c>
    </row>
    <row r="23" spans="1:19" x14ac:dyDescent="0.25">
      <c r="A23" s="1" t="s">
        <v>26</v>
      </c>
      <c r="B23" s="1"/>
      <c r="C23" s="8"/>
      <c r="D23" s="8"/>
      <c r="E23" s="8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9"/>
        <v>0</v>
      </c>
      <c r="N23" s="1" t="s">
        <v>29</v>
      </c>
      <c r="O23" s="5">
        <v>5</v>
      </c>
      <c r="Q23" s="1" t="s">
        <v>29</v>
      </c>
      <c r="R23" s="5">
        <f t="shared" si="2"/>
        <v>7.5</v>
      </c>
      <c r="S23" s="5">
        <v>1.5</v>
      </c>
    </row>
    <row r="24" spans="1:19" x14ac:dyDescent="0.25">
      <c r="A24" s="1" t="s">
        <v>27</v>
      </c>
      <c r="B24" s="1"/>
      <c r="C24" s="8"/>
      <c r="D24" s="8"/>
      <c r="E24" s="8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9"/>
        <v>0</v>
      </c>
      <c r="N24" s="2" t="s">
        <v>30</v>
      </c>
      <c r="O24" s="5">
        <v>4</v>
      </c>
      <c r="Q24" s="2" t="s">
        <v>30</v>
      </c>
      <c r="R24" s="5">
        <f t="shared" si="2"/>
        <v>6</v>
      </c>
      <c r="S24" s="5">
        <v>1.5</v>
      </c>
    </row>
    <row r="25" spans="1:19" x14ac:dyDescent="0.25">
      <c r="A25" s="1" t="s">
        <v>28</v>
      </c>
      <c r="B25" s="1"/>
      <c r="C25" s="8"/>
      <c r="D25" s="8"/>
      <c r="E25" s="8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9"/>
        <v>0</v>
      </c>
      <c r="N25" s="1" t="s">
        <v>31</v>
      </c>
      <c r="O25" s="5">
        <v>3</v>
      </c>
      <c r="Q25" s="1" t="s">
        <v>31</v>
      </c>
      <c r="R25" s="5">
        <f t="shared" si="2"/>
        <v>4.5</v>
      </c>
      <c r="S25" s="5">
        <v>1.5</v>
      </c>
    </row>
    <row r="26" spans="1:19" x14ac:dyDescent="0.25">
      <c r="A26" s="1" t="s">
        <v>29</v>
      </c>
      <c r="B26" s="1"/>
      <c r="C26" s="8"/>
      <c r="D26" s="8"/>
      <c r="E26" s="8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9"/>
        <v>0</v>
      </c>
      <c r="N26" s="1" t="s">
        <v>32</v>
      </c>
      <c r="O26" s="5">
        <v>2</v>
      </c>
      <c r="Q26" s="1" t="s">
        <v>32</v>
      </c>
      <c r="R26" s="5">
        <f t="shared" si="2"/>
        <v>3</v>
      </c>
      <c r="S26" s="5">
        <v>1.5</v>
      </c>
    </row>
    <row r="27" spans="1:19" x14ac:dyDescent="0.25">
      <c r="A27" s="1" t="s">
        <v>30</v>
      </c>
      <c r="B27" s="1"/>
      <c r="C27" s="8"/>
      <c r="D27" s="8"/>
      <c r="E27" s="8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ref="L27:L32" si="10">SUM(F27:K27)-MIN(F27:K27)</f>
        <v>0</v>
      </c>
      <c r="N27" s="2" t="s">
        <v>33</v>
      </c>
      <c r="O27" s="5">
        <v>1</v>
      </c>
      <c r="Q27" s="2" t="s">
        <v>33</v>
      </c>
      <c r="R27" s="5">
        <f t="shared" si="2"/>
        <v>1.5</v>
      </c>
      <c r="S27" s="5">
        <v>1.5</v>
      </c>
    </row>
    <row r="28" spans="1:19" x14ac:dyDescent="0.25">
      <c r="A28" s="1" t="s">
        <v>31</v>
      </c>
      <c r="B28" s="1"/>
      <c r="C28" s="8"/>
      <c r="D28" s="8"/>
      <c r="E28" s="8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f t="shared" si="10"/>
        <v>0</v>
      </c>
      <c r="N28" s="1" t="s">
        <v>34</v>
      </c>
      <c r="O28" s="5">
        <v>1</v>
      </c>
      <c r="Q28" s="1" t="s">
        <v>34</v>
      </c>
      <c r="R28" s="5">
        <f t="shared" si="2"/>
        <v>1.5</v>
      </c>
      <c r="S28" s="5">
        <v>1.5</v>
      </c>
    </row>
    <row r="29" spans="1:19" x14ac:dyDescent="0.25">
      <c r="A29" s="1" t="s">
        <v>32</v>
      </c>
      <c r="B29" s="1"/>
      <c r="C29" s="8"/>
      <c r="D29" s="8"/>
      <c r="E29" s="8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f t="shared" si="10"/>
        <v>0</v>
      </c>
      <c r="N29" s="1" t="s">
        <v>35</v>
      </c>
      <c r="O29" s="5">
        <v>1</v>
      </c>
      <c r="Q29" s="1" t="s">
        <v>35</v>
      </c>
      <c r="R29" s="5">
        <f t="shared" si="2"/>
        <v>1.5</v>
      </c>
      <c r="S29" s="5">
        <v>1.5</v>
      </c>
    </row>
    <row r="30" spans="1:19" x14ac:dyDescent="0.25">
      <c r="A30" s="1" t="s">
        <v>33</v>
      </c>
      <c r="B30" s="1"/>
      <c r="C30" s="8"/>
      <c r="D30" s="8"/>
      <c r="E30" s="8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10"/>
        <v>0</v>
      </c>
      <c r="N30" s="2" t="s">
        <v>36</v>
      </c>
      <c r="O30" s="5">
        <v>1</v>
      </c>
      <c r="Q30" s="2" t="s">
        <v>36</v>
      </c>
      <c r="R30" s="5">
        <f t="shared" si="2"/>
        <v>1.5</v>
      </c>
      <c r="S30" s="5">
        <v>1.5</v>
      </c>
    </row>
    <row r="31" spans="1:19" x14ac:dyDescent="0.25">
      <c r="A31" s="1" t="s">
        <v>34</v>
      </c>
      <c r="B31" s="1"/>
      <c r="C31" s="8"/>
      <c r="D31" s="8"/>
      <c r="E31" s="8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10"/>
        <v>0</v>
      </c>
      <c r="N31" s="1" t="s">
        <v>37</v>
      </c>
      <c r="O31" s="5">
        <v>1</v>
      </c>
      <c r="Q31" s="1" t="s">
        <v>37</v>
      </c>
      <c r="R31" s="5">
        <f t="shared" si="2"/>
        <v>1.5</v>
      </c>
      <c r="S31" s="5">
        <v>1.5</v>
      </c>
    </row>
    <row r="32" spans="1:19" x14ac:dyDescent="0.25">
      <c r="A32" s="1" t="s">
        <v>35</v>
      </c>
      <c r="B32" s="1"/>
      <c r="C32" s="8"/>
      <c r="D32" s="8"/>
      <c r="E32" s="8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10"/>
        <v>0</v>
      </c>
      <c r="N32" s="1" t="s">
        <v>38</v>
      </c>
      <c r="O32" s="5">
        <v>1</v>
      </c>
      <c r="Q32" s="1" t="s">
        <v>38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78" fitToHeight="0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zoomScale="85" zoomScaleNormal="85" workbookViewId="0">
      <selection activeCell="A3" sqref="A3:L28"/>
    </sheetView>
  </sheetViews>
  <sheetFormatPr defaultRowHeight="15" x14ac:dyDescent="0.25"/>
  <cols>
    <col min="1" max="1" width="6.7109375" bestFit="1" customWidth="1"/>
    <col min="2" max="2" width="22.28515625" customWidth="1"/>
    <col min="3" max="3" width="24.42578125" customWidth="1"/>
    <col min="4" max="4" width="9" bestFit="1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133.5" customHeight="1" x14ac:dyDescent="0.25">
      <c r="B1" s="32" t="s">
        <v>84</v>
      </c>
      <c r="F1" s="4" t="s">
        <v>118</v>
      </c>
      <c r="G1" s="4" t="s">
        <v>131</v>
      </c>
      <c r="H1" s="4" t="s">
        <v>132</v>
      </c>
      <c r="I1" s="4" t="s">
        <v>153</v>
      </c>
      <c r="J1" s="4" t="s">
        <v>142</v>
      </c>
      <c r="K1" s="4" t="s">
        <v>165</v>
      </c>
    </row>
    <row r="2" spans="1:19" ht="30" x14ac:dyDescent="0.25">
      <c r="A2" s="3" t="s">
        <v>1</v>
      </c>
      <c r="B2" s="3" t="s">
        <v>54</v>
      </c>
      <c r="C2" s="3" t="s">
        <v>0</v>
      </c>
      <c r="D2" s="3" t="s">
        <v>77</v>
      </c>
      <c r="E2" s="3" t="s">
        <v>76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30" t="s">
        <v>59</v>
      </c>
      <c r="C3" s="21" t="s">
        <v>42</v>
      </c>
      <c r="D3" s="18"/>
      <c r="E3" s="18"/>
      <c r="F3" s="7">
        <v>25</v>
      </c>
      <c r="G3" s="7">
        <v>25</v>
      </c>
      <c r="H3" s="7">
        <v>24</v>
      </c>
      <c r="I3" s="33">
        <v>0</v>
      </c>
      <c r="J3" s="7">
        <v>24</v>
      </c>
      <c r="K3" s="7">
        <v>0</v>
      </c>
      <c r="L3" s="1">
        <f t="shared" ref="L3" si="0">SUM(F3:K3)-MIN(F3:K3)</f>
        <v>98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11" t="s">
        <v>64</v>
      </c>
      <c r="C4" s="11" t="s">
        <v>45</v>
      </c>
      <c r="D4" s="15"/>
      <c r="E4" s="15"/>
      <c r="F4" s="7">
        <v>16</v>
      </c>
      <c r="G4" s="7">
        <v>19</v>
      </c>
      <c r="H4" s="7">
        <v>18</v>
      </c>
      <c r="I4" s="7">
        <v>23</v>
      </c>
      <c r="J4" s="7">
        <v>18</v>
      </c>
      <c r="K4" s="7">
        <v>0</v>
      </c>
      <c r="L4" s="1">
        <f t="shared" ref="L4:L5" si="1">SUM(F4:K4)-MIN(F4:K4)</f>
        <v>94</v>
      </c>
      <c r="N4" s="1" t="s">
        <v>2</v>
      </c>
      <c r="O4" s="5">
        <v>24</v>
      </c>
      <c r="Q4" s="1" t="s">
        <v>2</v>
      </c>
      <c r="R4" s="5">
        <f t="shared" ref="R4:R32" si="2">O4*S4</f>
        <v>36</v>
      </c>
      <c r="S4" s="5">
        <v>1.5</v>
      </c>
    </row>
    <row r="5" spans="1:19" x14ac:dyDescent="0.25">
      <c r="A5" s="2" t="s">
        <v>3</v>
      </c>
      <c r="B5" s="30" t="s">
        <v>60</v>
      </c>
      <c r="C5" s="21" t="s">
        <v>46</v>
      </c>
      <c r="D5" s="18"/>
      <c r="E5" s="18"/>
      <c r="F5" s="7">
        <v>20</v>
      </c>
      <c r="G5" s="7">
        <v>24</v>
      </c>
      <c r="H5" s="33">
        <v>0</v>
      </c>
      <c r="I5" s="7">
        <v>24</v>
      </c>
      <c r="J5" s="7">
        <v>21</v>
      </c>
      <c r="K5" s="7">
        <v>0</v>
      </c>
      <c r="L5" s="1">
        <f t="shared" si="1"/>
        <v>89</v>
      </c>
      <c r="N5" s="1" t="s">
        <v>3</v>
      </c>
      <c r="O5" s="5">
        <v>23</v>
      </c>
      <c r="Q5" s="1" t="s">
        <v>3</v>
      </c>
      <c r="R5" s="5">
        <f t="shared" si="2"/>
        <v>34.5</v>
      </c>
      <c r="S5" s="5">
        <v>1.5</v>
      </c>
    </row>
    <row r="6" spans="1:19" x14ac:dyDescent="0.25">
      <c r="A6" s="2" t="s">
        <v>12</v>
      </c>
      <c r="B6" s="11" t="s">
        <v>51</v>
      </c>
      <c r="C6" s="11" t="s">
        <v>52</v>
      </c>
      <c r="D6" s="15"/>
      <c r="E6" s="15"/>
      <c r="F6" s="7">
        <v>17</v>
      </c>
      <c r="G6" s="7">
        <v>17</v>
      </c>
      <c r="H6" s="7">
        <v>19</v>
      </c>
      <c r="I6" s="7">
        <v>16</v>
      </c>
      <c r="J6" s="7">
        <v>14</v>
      </c>
      <c r="K6" s="7">
        <v>0</v>
      </c>
      <c r="L6" s="1">
        <f t="shared" ref="L6:L9" si="3">SUM(F6:K6)-MIN(F6:K6)</f>
        <v>83</v>
      </c>
      <c r="N6" s="2" t="s">
        <v>12</v>
      </c>
      <c r="O6" s="5">
        <v>22</v>
      </c>
      <c r="Q6" s="2" t="s">
        <v>12</v>
      </c>
      <c r="R6" s="5">
        <f t="shared" si="2"/>
        <v>33</v>
      </c>
      <c r="S6" s="5">
        <v>1.5</v>
      </c>
    </row>
    <row r="7" spans="1:19" x14ac:dyDescent="0.25">
      <c r="A7" s="2" t="s">
        <v>13</v>
      </c>
      <c r="B7" s="11" t="s">
        <v>69</v>
      </c>
      <c r="C7" s="11" t="s">
        <v>42</v>
      </c>
      <c r="D7" s="16"/>
      <c r="E7" s="16"/>
      <c r="F7" s="7">
        <v>24</v>
      </c>
      <c r="G7" s="33">
        <v>0</v>
      </c>
      <c r="H7" s="33">
        <v>0</v>
      </c>
      <c r="I7" s="7">
        <v>25</v>
      </c>
      <c r="J7" s="7">
        <v>25</v>
      </c>
      <c r="K7" s="7">
        <v>0</v>
      </c>
      <c r="L7" s="1">
        <f t="shared" si="3"/>
        <v>74</v>
      </c>
      <c r="N7" s="1" t="s">
        <v>13</v>
      </c>
      <c r="O7" s="5">
        <v>21</v>
      </c>
      <c r="Q7" s="1" t="s">
        <v>13</v>
      </c>
      <c r="R7" s="5">
        <f t="shared" si="2"/>
        <v>31.5</v>
      </c>
      <c r="S7" s="5">
        <v>1.5</v>
      </c>
    </row>
    <row r="8" spans="1:19" x14ac:dyDescent="0.25">
      <c r="A8" s="2" t="s">
        <v>14</v>
      </c>
      <c r="B8" s="30" t="s">
        <v>136</v>
      </c>
      <c r="C8" s="21" t="s">
        <v>43</v>
      </c>
      <c r="D8" s="18"/>
      <c r="E8" s="18"/>
      <c r="F8" s="33">
        <v>0</v>
      </c>
      <c r="G8" s="7">
        <v>18</v>
      </c>
      <c r="H8" s="7">
        <v>17</v>
      </c>
      <c r="I8" s="7">
        <v>20</v>
      </c>
      <c r="J8" s="7">
        <v>16</v>
      </c>
      <c r="K8" s="7">
        <v>0</v>
      </c>
      <c r="L8" s="1">
        <f t="shared" si="3"/>
        <v>71</v>
      </c>
      <c r="N8" s="1" t="s">
        <v>14</v>
      </c>
      <c r="O8" s="5">
        <v>20</v>
      </c>
      <c r="Q8" s="1" t="s">
        <v>14</v>
      </c>
      <c r="R8" s="5">
        <f t="shared" si="2"/>
        <v>30</v>
      </c>
      <c r="S8" s="5">
        <v>1.5</v>
      </c>
    </row>
    <row r="9" spans="1:19" x14ac:dyDescent="0.25">
      <c r="A9" s="2" t="s">
        <v>15</v>
      </c>
      <c r="B9" s="30" t="s">
        <v>135</v>
      </c>
      <c r="C9" s="21" t="s">
        <v>42</v>
      </c>
      <c r="D9" s="18"/>
      <c r="E9" s="18"/>
      <c r="F9" s="33">
        <v>0</v>
      </c>
      <c r="G9" s="7">
        <v>20</v>
      </c>
      <c r="H9" s="7">
        <v>23</v>
      </c>
      <c r="I9" s="33">
        <v>0</v>
      </c>
      <c r="J9" s="7">
        <v>22</v>
      </c>
      <c r="K9" s="7">
        <v>0</v>
      </c>
      <c r="L9" s="1">
        <f t="shared" si="3"/>
        <v>65</v>
      </c>
      <c r="N9" s="2" t="s">
        <v>15</v>
      </c>
      <c r="O9" s="5">
        <v>19</v>
      </c>
      <c r="Q9" s="2" t="s">
        <v>15</v>
      </c>
      <c r="R9" s="5">
        <f t="shared" si="2"/>
        <v>28.5</v>
      </c>
      <c r="S9" s="5">
        <v>1.5</v>
      </c>
    </row>
    <row r="10" spans="1:19" x14ac:dyDescent="0.25">
      <c r="A10" s="2" t="s">
        <v>16</v>
      </c>
      <c r="B10" s="30" t="s">
        <v>79</v>
      </c>
      <c r="C10" s="21" t="s">
        <v>43</v>
      </c>
      <c r="D10" s="18"/>
      <c r="E10" s="18"/>
      <c r="F10" s="7">
        <v>22</v>
      </c>
      <c r="G10" s="7">
        <v>21</v>
      </c>
      <c r="H10" s="7">
        <v>20</v>
      </c>
      <c r="I10" s="33">
        <v>0</v>
      </c>
      <c r="J10" s="33">
        <v>0</v>
      </c>
      <c r="K10" s="7">
        <v>0</v>
      </c>
      <c r="L10" s="1">
        <f t="shared" ref="L10:L25" si="4">SUM(F10:K10)-MIN(F10:K10)</f>
        <v>63</v>
      </c>
      <c r="N10" s="1" t="s">
        <v>16</v>
      </c>
      <c r="O10" s="5">
        <v>18</v>
      </c>
      <c r="Q10" s="1" t="s">
        <v>16</v>
      </c>
      <c r="R10" s="5">
        <f t="shared" si="2"/>
        <v>27</v>
      </c>
      <c r="S10" s="5">
        <v>1.5</v>
      </c>
    </row>
    <row r="11" spans="1:19" x14ac:dyDescent="0.25">
      <c r="A11" s="2" t="s">
        <v>17</v>
      </c>
      <c r="B11" s="11" t="s">
        <v>125</v>
      </c>
      <c r="C11" s="11" t="s">
        <v>44</v>
      </c>
      <c r="D11" s="15"/>
      <c r="E11" s="15"/>
      <c r="F11" s="7">
        <v>14</v>
      </c>
      <c r="G11" s="33">
        <v>0</v>
      </c>
      <c r="H11" s="33">
        <v>0</v>
      </c>
      <c r="I11" s="7">
        <v>21</v>
      </c>
      <c r="J11" s="7">
        <v>20</v>
      </c>
      <c r="K11" s="7">
        <v>0</v>
      </c>
      <c r="L11" s="1">
        <f t="shared" ref="L11:L12" si="5">SUM(F11:K11)-MIN(F11:K11)</f>
        <v>55</v>
      </c>
      <c r="N11" s="1" t="s">
        <v>17</v>
      </c>
      <c r="O11" s="5">
        <v>17</v>
      </c>
      <c r="Q11" s="1" t="s">
        <v>17</v>
      </c>
      <c r="R11" s="5">
        <f t="shared" si="2"/>
        <v>25.5</v>
      </c>
      <c r="S11" s="5">
        <v>1.5</v>
      </c>
    </row>
    <row r="12" spans="1:19" x14ac:dyDescent="0.25">
      <c r="A12" s="2" t="s">
        <v>18</v>
      </c>
      <c r="B12" s="11" t="s">
        <v>151</v>
      </c>
      <c r="C12" s="11" t="s">
        <v>45</v>
      </c>
      <c r="D12" s="15"/>
      <c r="E12" s="15"/>
      <c r="F12" s="33">
        <v>0</v>
      </c>
      <c r="G12" s="33">
        <v>0</v>
      </c>
      <c r="H12" s="7">
        <v>25</v>
      </c>
      <c r="I12" s="33">
        <v>0</v>
      </c>
      <c r="J12" s="7">
        <v>23</v>
      </c>
      <c r="K12" s="7">
        <v>0</v>
      </c>
      <c r="L12" s="1">
        <f t="shared" si="5"/>
        <v>48</v>
      </c>
      <c r="N12" s="2" t="s">
        <v>18</v>
      </c>
      <c r="O12" s="5">
        <v>16</v>
      </c>
      <c r="Q12" s="2" t="s">
        <v>18</v>
      </c>
      <c r="R12" s="5">
        <f t="shared" si="2"/>
        <v>24</v>
      </c>
      <c r="S12" s="5">
        <v>1.5</v>
      </c>
    </row>
    <row r="13" spans="1:19" x14ac:dyDescent="0.25">
      <c r="A13" s="2" t="s">
        <v>19</v>
      </c>
      <c r="B13" s="11" t="s">
        <v>61</v>
      </c>
      <c r="C13" s="31" t="s">
        <v>45</v>
      </c>
      <c r="D13" s="17"/>
      <c r="E13" s="17"/>
      <c r="F13" s="7">
        <v>21</v>
      </c>
      <c r="G13" s="7">
        <v>23</v>
      </c>
      <c r="H13" s="33">
        <v>0</v>
      </c>
      <c r="I13" s="33">
        <v>0</v>
      </c>
      <c r="J13" s="33">
        <v>0</v>
      </c>
      <c r="K13" s="7">
        <v>0</v>
      </c>
      <c r="L13" s="1">
        <f t="shared" ref="L13:L14" si="6">SUM(F13:K13)-MIN(F13:K13)</f>
        <v>44</v>
      </c>
      <c r="N13" s="1" t="s">
        <v>19</v>
      </c>
      <c r="O13" s="5">
        <v>15</v>
      </c>
      <c r="Q13" s="1" t="s">
        <v>19</v>
      </c>
      <c r="R13" s="5">
        <f t="shared" si="2"/>
        <v>22.5</v>
      </c>
      <c r="S13" s="5">
        <v>1.5</v>
      </c>
    </row>
    <row r="14" spans="1:19" x14ac:dyDescent="0.25">
      <c r="A14" s="2" t="s">
        <v>20</v>
      </c>
      <c r="B14" s="30" t="s">
        <v>152</v>
      </c>
      <c r="C14" s="21" t="s">
        <v>52</v>
      </c>
      <c r="D14" s="18"/>
      <c r="E14" s="18"/>
      <c r="F14" s="33">
        <v>0</v>
      </c>
      <c r="G14" s="33">
        <v>0</v>
      </c>
      <c r="H14" s="7">
        <v>21</v>
      </c>
      <c r="I14" s="7">
        <v>22</v>
      </c>
      <c r="J14" s="33">
        <v>0</v>
      </c>
      <c r="K14" s="7">
        <v>0</v>
      </c>
      <c r="L14" s="1">
        <f t="shared" si="6"/>
        <v>43</v>
      </c>
      <c r="N14" s="1" t="s">
        <v>20</v>
      </c>
      <c r="O14" s="5">
        <v>14</v>
      </c>
      <c r="Q14" s="1" t="s">
        <v>20</v>
      </c>
      <c r="R14" s="5">
        <f t="shared" si="2"/>
        <v>21</v>
      </c>
      <c r="S14" s="5">
        <v>1.5</v>
      </c>
    </row>
    <row r="15" spans="1:19" x14ac:dyDescent="0.25">
      <c r="A15" s="2" t="s">
        <v>21</v>
      </c>
      <c r="B15" s="30" t="s">
        <v>63</v>
      </c>
      <c r="C15" s="21" t="s">
        <v>52</v>
      </c>
      <c r="D15" s="18"/>
      <c r="E15" s="18"/>
      <c r="F15" s="7">
        <v>18</v>
      </c>
      <c r="G15" s="33">
        <v>0</v>
      </c>
      <c r="H15" s="7">
        <v>22</v>
      </c>
      <c r="I15" s="33">
        <v>0</v>
      </c>
      <c r="J15" s="33">
        <v>0</v>
      </c>
      <c r="K15" s="7">
        <v>0</v>
      </c>
      <c r="L15" s="1">
        <f>SUM(F15:K15)-MIN(F15:K15)</f>
        <v>40</v>
      </c>
      <c r="N15" s="2" t="s">
        <v>21</v>
      </c>
      <c r="O15" s="5">
        <v>13</v>
      </c>
      <c r="Q15" s="2" t="s">
        <v>21</v>
      </c>
      <c r="R15" s="5">
        <f t="shared" si="2"/>
        <v>19.5</v>
      </c>
      <c r="S15" s="5">
        <v>1.5</v>
      </c>
    </row>
    <row r="16" spans="1:19" x14ac:dyDescent="0.25">
      <c r="A16" s="2" t="s">
        <v>22</v>
      </c>
      <c r="B16" s="30" t="s">
        <v>134</v>
      </c>
      <c r="C16" s="21" t="s">
        <v>67</v>
      </c>
      <c r="D16" s="18"/>
      <c r="E16" s="18"/>
      <c r="F16" s="33">
        <v>0</v>
      </c>
      <c r="G16" s="7">
        <v>22</v>
      </c>
      <c r="H16" s="33">
        <v>0</v>
      </c>
      <c r="I16" s="33">
        <v>0</v>
      </c>
      <c r="J16" s="7">
        <v>17</v>
      </c>
      <c r="K16" s="7">
        <v>0</v>
      </c>
      <c r="L16" s="1">
        <f t="shared" ref="L16" si="7">SUM(F16:K16)-MIN(F16:K16)</f>
        <v>39</v>
      </c>
      <c r="N16" s="1" t="s">
        <v>22</v>
      </c>
      <c r="O16" s="5">
        <v>12</v>
      </c>
      <c r="Q16" s="1" t="s">
        <v>22</v>
      </c>
      <c r="R16" s="5">
        <f t="shared" si="2"/>
        <v>18</v>
      </c>
      <c r="S16" s="5">
        <v>1.5</v>
      </c>
    </row>
    <row r="17" spans="1:19" x14ac:dyDescent="0.25">
      <c r="A17" s="2" t="s">
        <v>23</v>
      </c>
      <c r="B17" s="11" t="s">
        <v>155</v>
      </c>
      <c r="C17" s="11" t="s">
        <v>43</v>
      </c>
      <c r="D17" s="15"/>
      <c r="E17" s="15"/>
      <c r="F17" s="33">
        <v>0</v>
      </c>
      <c r="G17" s="33">
        <v>0</v>
      </c>
      <c r="H17" s="33">
        <v>0</v>
      </c>
      <c r="I17" s="7">
        <v>17</v>
      </c>
      <c r="J17" s="7">
        <v>15</v>
      </c>
      <c r="K17" s="7">
        <v>0</v>
      </c>
      <c r="L17" s="1">
        <f t="shared" ref="L17" si="8">SUM(F17:K17)-MIN(F17:K17)</f>
        <v>32</v>
      </c>
      <c r="N17" s="1" t="s">
        <v>23</v>
      </c>
      <c r="O17" s="5">
        <v>11</v>
      </c>
      <c r="Q17" s="1" t="s">
        <v>23</v>
      </c>
      <c r="R17" s="5">
        <f t="shared" si="2"/>
        <v>16.5</v>
      </c>
      <c r="S17" s="5">
        <v>1.5</v>
      </c>
    </row>
    <row r="18" spans="1:19" x14ac:dyDescent="0.25">
      <c r="A18" s="2" t="s">
        <v>24</v>
      </c>
      <c r="B18" s="30" t="s">
        <v>65</v>
      </c>
      <c r="C18" s="21" t="s">
        <v>46</v>
      </c>
      <c r="D18" s="18"/>
      <c r="E18" s="18"/>
      <c r="F18" s="7">
        <v>15</v>
      </c>
      <c r="G18" s="33">
        <v>0</v>
      </c>
      <c r="H18" s="33">
        <v>0</v>
      </c>
      <c r="I18" s="7">
        <v>15</v>
      </c>
      <c r="J18" s="33">
        <v>0</v>
      </c>
      <c r="K18" s="7">
        <v>0</v>
      </c>
      <c r="L18" s="1">
        <f>SUM(F18:K18)-MIN(F18:K18)</f>
        <v>30</v>
      </c>
      <c r="N18" s="2" t="s">
        <v>24</v>
      </c>
      <c r="O18" s="5">
        <v>10</v>
      </c>
      <c r="Q18" s="2" t="s">
        <v>24</v>
      </c>
      <c r="R18" s="5">
        <f t="shared" si="2"/>
        <v>15</v>
      </c>
      <c r="S18" s="5">
        <v>1.5</v>
      </c>
    </row>
    <row r="19" spans="1:19" x14ac:dyDescent="0.25">
      <c r="A19" s="2" t="s">
        <v>25</v>
      </c>
      <c r="B19" s="30" t="s">
        <v>47</v>
      </c>
      <c r="C19" s="21" t="s">
        <v>42</v>
      </c>
      <c r="D19" s="18"/>
      <c r="E19" s="18"/>
      <c r="F19" s="7">
        <v>23</v>
      </c>
      <c r="G19" s="33">
        <v>0</v>
      </c>
      <c r="H19" s="33">
        <v>0</v>
      </c>
      <c r="I19" s="33">
        <v>0</v>
      </c>
      <c r="J19" s="33">
        <v>0</v>
      </c>
      <c r="K19" s="7">
        <v>0</v>
      </c>
      <c r="L19" s="1">
        <f t="shared" si="4"/>
        <v>23</v>
      </c>
      <c r="N19" s="1" t="s">
        <v>25</v>
      </c>
      <c r="O19" s="5">
        <v>9</v>
      </c>
      <c r="Q19" s="1" t="s">
        <v>25</v>
      </c>
      <c r="R19" s="5">
        <f t="shared" si="2"/>
        <v>13.5</v>
      </c>
      <c r="S19" s="5">
        <v>1.5</v>
      </c>
    </row>
    <row r="20" spans="1:19" x14ac:dyDescent="0.25">
      <c r="A20" s="2" t="s">
        <v>26</v>
      </c>
      <c r="B20" s="30" t="s">
        <v>171</v>
      </c>
      <c r="C20" s="21" t="s">
        <v>67</v>
      </c>
      <c r="D20" s="18"/>
      <c r="E20" s="18"/>
      <c r="F20" s="33">
        <v>0</v>
      </c>
      <c r="G20" s="33">
        <v>0</v>
      </c>
      <c r="H20" s="33">
        <v>0</v>
      </c>
      <c r="I20" s="33">
        <v>0</v>
      </c>
      <c r="J20" s="7">
        <v>19</v>
      </c>
      <c r="K20" s="7">
        <v>0</v>
      </c>
      <c r="L20" s="1">
        <f>SUM(F20:K20)-MIN(F20:K20)</f>
        <v>19</v>
      </c>
      <c r="N20" s="1" t="s">
        <v>26</v>
      </c>
      <c r="O20" s="5">
        <v>8</v>
      </c>
      <c r="Q20" s="1" t="s">
        <v>26</v>
      </c>
      <c r="R20" s="5">
        <f t="shared" si="2"/>
        <v>12</v>
      </c>
      <c r="S20" s="5">
        <v>1.5</v>
      </c>
    </row>
    <row r="21" spans="1:19" x14ac:dyDescent="0.25">
      <c r="A21" s="2"/>
      <c r="B21" s="30" t="s">
        <v>124</v>
      </c>
      <c r="C21" s="21" t="s">
        <v>42</v>
      </c>
      <c r="D21" s="18"/>
      <c r="E21" s="18"/>
      <c r="F21" s="7">
        <v>19</v>
      </c>
      <c r="G21" s="33">
        <v>0</v>
      </c>
      <c r="H21" s="33">
        <v>0</v>
      </c>
      <c r="I21" s="33">
        <v>0</v>
      </c>
      <c r="J21" s="33">
        <v>0</v>
      </c>
      <c r="K21" s="7">
        <v>0</v>
      </c>
      <c r="L21" s="1">
        <f>SUM(F21:K21)-MIN(F21:K21)</f>
        <v>19</v>
      </c>
      <c r="N21" s="2" t="s">
        <v>27</v>
      </c>
      <c r="O21" s="5">
        <v>7</v>
      </c>
      <c r="Q21" s="2" t="s">
        <v>27</v>
      </c>
      <c r="R21" s="5">
        <f t="shared" si="2"/>
        <v>10.5</v>
      </c>
      <c r="S21" s="5">
        <v>1.5</v>
      </c>
    </row>
    <row r="22" spans="1:19" x14ac:dyDescent="0.25">
      <c r="A22" s="2"/>
      <c r="B22" s="30" t="s">
        <v>154</v>
      </c>
      <c r="C22" s="21" t="s">
        <v>42</v>
      </c>
      <c r="D22" s="18"/>
      <c r="E22" s="18"/>
      <c r="F22" s="33">
        <v>0</v>
      </c>
      <c r="G22" s="33">
        <v>0</v>
      </c>
      <c r="H22" s="33">
        <v>0</v>
      </c>
      <c r="I22" s="7">
        <v>19</v>
      </c>
      <c r="J22" s="33">
        <v>0</v>
      </c>
      <c r="K22" s="7">
        <v>0</v>
      </c>
      <c r="L22" s="1">
        <f t="shared" ref="L22" si="9">SUM(F22:K22)-MIN(F22:K22)</f>
        <v>19</v>
      </c>
      <c r="N22" s="1" t="s">
        <v>28</v>
      </c>
      <c r="O22" s="5">
        <v>6</v>
      </c>
      <c r="Q22" s="1" t="s">
        <v>28</v>
      </c>
      <c r="R22" s="5">
        <f t="shared" si="2"/>
        <v>9</v>
      </c>
      <c r="S22" s="5">
        <v>1.5</v>
      </c>
    </row>
    <row r="23" spans="1:19" x14ac:dyDescent="0.25">
      <c r="A23" s="2" t="s">
        <v>27</v>
      </c>
      <c r="B23" s="30" t="s">
        <v>156</v>
      </c>
      <c r="C23" s="21" t="s">
        <v>117</v>
      </c>
      <c r="D23" s="18"/>
      <c r="E23" s="18"/>
      <c r="F23" s="33">
        <v>0</v>
      </c>
      <c r="G23" s="33">
        <v>0</v>
      </c>
      <c r="H23" s="33">
        <v>0</v>
      </c>
      <c r="I23" s="7">
        <v>18</v>
      </c>
      <c r="J23" s="33">
        <v>0</v>
      </c>
      <c r="K23" s="7">
        <v>0</v>
      </c>
      <c r="L23" s="1">
        <f t="shared" ref="L23" si="10">SUM(F23:K23)-MIN(F23:K23)</f>
        <v>18</v>
      </c>
      <c r="N23" s="1" t="s">
        <v>29</v>
      </c>
      <c r="O23" s="5">
        <v>5</v>
      </c>
      <c r="Q23" s="1" t="s">
        <v>29</v>
      </c>
      <c r="R23" s="5">
        <f t="shared" si="2"/>
        <v>7.5</v>
      </c>
      <c r="S23" s="5">
        <v>1.5</v>
      </c>
    </row>
    <row r="24" spans="1:19" x14ac:dyDescent="0.25">
      <c r="A24" s="2" t="s">
        <v>28</v>
      </c>
      <c r="B24" s="30" t="s">
        <v>173</v>
      </c>
      <c r="C24" s="21" t="s">
        <v>99</v>
      </c>
      <c r="D24" s="18"/>
      <c r="E24" s="18"/>
      <c r="F24" s="33">
        <v>0</v>
      </c>
      <c r="G24" s="33">
        <v>0</v>
      </c>
      <c r="H24" s="33">
        <v>0</v>
      </c>
      <c r="I24" s="33">
        <v>0</v>
      </c>
      <c r="J24" s="7">
        <v>13</v>
      </c>
      <c r="K24" s="7">
        <v>0</v>
      </c>
      <c r="L24" s="1">
        <f t="shared" ref="L24" si="11">SUM(F24:K24)-MIN(F24:K24)</f>
        <v>13</v>
      </c>
      <c r="N24" s="2" t="s">
        <v>30</v>
      </c>
      <c r="O24" s="5">
        <v>4</v>
      </c>
      <c r="Q24" s="2" t="s">
        <v>30</v>
      </c>
      <c r="R24" s="5">
        <f t="shared" si="2"/>
        <v>6</v>
      </c>
      <c r="S24" s="5">
        <v>1.5</v>
      </c>
    </row>
    <row r="25" spans="1:19" x14ac:dyDescent="0.25">
      <c r="A25" s="2" t="s">
        <v>29</v>
      </c>
      <c r="B25" s="30" t="s">
        <v>172</v>
      </c>
      <c r="C25" s="21" t="s">
        <v>67</v>
      </c>
      <c r="D25" s="18"/>
      <c r="E25" s="18"/>
      <c r="F25" s="33">
        <v>0</v>
      </c>
      <c r="G25" s="33">
        <v>0</v>
      </c>
      <c r="H25" s="33">
        <v>0</v>
      </c>
      <c r="I25" s="33">
        <v>0</v>
      </c>
      <c r="J25" s="7">
        <v>12</v>
      </c>
      <c r="K25" s="7">
        <v>0</v>
      </c>
      <c r="L25" s="1">
        <f t="shared" si="4"/>
        <v>12</v>
      </c>
      <c r="N25" s="1" t="s">
        <v>31</v>
      </c>
      <c r="O25" s="5">
        <v>3</v>
      </c>
      <c r="Q25" s="1" t="s">
        <v>31</v>
      </c>
      <c r="R25" s="5">
        <f t="shared" si="2"/>
        <v>4.5</v>
      </c>
      <c r="S25" s="5">
        <v>1.5</v>
      </c>
    </row>
    <row r="26" spans="1:19" x14ac:dyDescent="0.25">
      <c r="A26" s="2" t="s">
        <v>30</v>
      </c>
      <c r="B26" s="11"/>
      <c r="C26" s="11"/>
      <c r="D26" s="15"/>
      <c r="E26" s="15"/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">
        <f t="shared" ref="L26:L27" si="12">SUM(F26:K26)-MIN(F26:K26)</f>
        <v>0</v>
      </c>
      <c r="N26" s="1" t="s">
        <v>32</v>
      </c>
      <c r="O26" s="5">
        <v>2</v>
      </c>
      <c r="Q26" s="1" t="s">
        <v>32</v>
      </c>
      <c r="R26" s="5">
        <f t="shared" si="2"/>
        <v>3</v>
      </c>
      <c r="S26" s="5">
        <v>1.5</v>
      </c>
    </row>
    <row r="27" spans="1:19" x14ac:dyDescent="0.25">
      <c r="A27" s="2" t="s">
        <v>31</v>
      </c>
      <c r="B27" s="11"/>
      <c r="C27" s="11"/>
      <c r="D27" s="15"/>
      <c r="E27" s="15"/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">
        <f t="shared" si="12"/>
        <v>0</v>
      </c>
      <c r="N27" s="2" t="s">
        <v>33</v>
      </c>
      <c r="O27" s="5">
        <v>1</v>
      </c>
      <c r="Q27" s="2" t="s">
        <v>33</v>
      </c>
      <c r="R27" s="5">
        <f t="shared" si="2"/>
        <v>1.5</v>
      </c>
      <c r="S27" s="5">
        <v>1.5</v>
      </c>
    </row>
    <row r="28" spans="1:19" x14ac:dyDescent="0.25">
      <c r="A28" s="2" t="s">
        <v>32</v>
      </c>
      <c r="B28" s="30"/>
      <c r="C28" s="21"/>
      <c r="D28" s="18"/>
      <c r="E28" s="18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">
        <f t="shared" ref="L28" si="13">SUM(F28:K28)-MIN(F28:K28)</f>
        <v>0</v>
      </c>
      <c r="N28" s="1" t="s">
        <v>34</v>
      </c>
      <c r="O28" s="5">
        <v>1</v>
      </c>
      <c r="Q28" s="1" t="s">
        <v>34</v>
      </c>
      <c r="R28" s="5">
        <f t="shared" si="2"/>
        <v>1.5</v>
      </c>
      <c r="S28" s="5">
        <v>1.5</v>
      </c>
    </row>
    <row r="29" spans="1:19" x14ac:dyDescent="0.25">
      <c r="N29" s="1" t="s">
        <v>35</v>
      </c>
      <c r="O29" s="5">
        <v>1</v>
      </c>
      <c r="Q29" s="1" t="s">
        <v>35</v>
      </c>
      <c r="R29" s="5">
        <f t="shared" si="2"/>
        <v>1.5</v>
      </c>
      <c r="S29" s="5">
        <v>1.5</v>
      </c>
    </row>
    <row r="30" spans="1:19" x14ac:dyDescent="0.25">
      <c r="N30" s="2" t="s">
        <v>36</v>
      </c>
      <c r="O30" s="5">
        <v>1</v>
      </c>
      <c r="Q30" s="2" t="s">
        <v>36</v>
      </c>
      <c r="R30" s="5">
        <f t="shared" si="2"/>
        <v>1.5</v>
      </c>
      <c r="S30" s="5">
        <v>1.5</v>
      </c>
    </row>
    <row r="31" spans="1:19" x14ac:dyDescent="0.25">
      <c r="N31" s="1" t="s">
        <v>37</v>
      </c>
      <c r="O31" s="5">
        <v>1</v>
      </c>
      <c r="Q31" s="1" t="s">
        <v>37</v>
      </c>
      <c r="R31" s="5">
        <f t="shared" si="2"/>
        <v>1.5</v>
      </c>
      <c r="S31" s="5">
        <v>1.5</v>
      </c>
    </row>
    <row r="32" spans="1:19" x14ac:dyDescent="0.25">
      <c r="N32" s="1" t="s">
        <v>38</v>
      </c>
      <c r="O32" s="5">
        <v>1</v>
      </c>
      <c r="Q32" s="1" t="s">
        <v>38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75" fitToHeight="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zoomScaleNormal="100" workbookViewId="0">
      <selection activeCell="A3" sqref="A3:L27"/>
    </sheetView>
  </sheetViews>
  <sheetFormatPr defaultRowHeight="15" x14ac:dyDescent="0.25"/>
  <cols>
    <col min="1" max="1" width="6.7109375" bestFit="1" customWidth="1"/>
    <col min="2" max="2" width="22.85546875" customWidth="1"/>
    <col min="3" max="3" width="24.28515625" customWidth="1"/>
    <col min="4" max="4" width="8.7109375" bestFit="1" customWidth="1"/>
    <col min="5" max="5" width="6.710937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115.5" x14ac:dyDescent="0.25">
      <c r="B1" s="32" t="s">
        <v>83</v>
      </c>
      <c r="F1" s="4" t="s">
        <v>118</v>
      </c>
      <c r="G1" s="4" t="s">
        <v>131</v>
      </c>
      <c r="H1" s="4" t="s">
        <v>132</v>
      </c>
      <c r="I1" s="4" t="s">
        <v>133</v>
      </c>
      <c r="J1" s="4" t="s">
        <v>142</v>
      </c>
      <c r="K1" s="4" t="s">
        <v>165</v>
      </c>
    </row>
    <row r="2" spans="1:19" ht="30" x14ac:dyDescent="0.25">
      <c r="A2" s="3" t="s">
        <v>1</v>
      </c>
      <c r="B2" s="3" t="s">
        <v>54</v>
      </c>
      <c r="C2" s="3" t="s">
        <v>0</v>
      </c>
      <c r="D2" s="3" t="s">
        <v>77</v>
      </c>
      <c r="E2" s="3" t="s">
        <v>76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21" t="s">
        <v>53</v>
      </c>
      <c r="C3" s="21" t="s">
        <v>43</v>
      </c>
      <c r="D3" s="13"/>
      <c r="E3" s="13"/>
      <c r="F3" s="7">
        <v>17</v>
      </c>
      <c r="G3" s="7">
        <v>24</v>
      </c>
      <c r="H3" s="7">
        <v>24</v>
      </c>
      <c r="I3" s="7">
        <v>23</v>
      </c>
      <c r="J3" s="7">
        <v>25</v>
      </c>
      <c r="K3" s="7">
        <v>0</v>
      </c>
      <c r="L3" s="7">
        <f t="shared" ref="L3:L4" si="0">SUM(F3:K3)-MIN(F3:K3)</f>
        <v>113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21" t="s">
        <v>56</v>
      </c>
      <c r="C4" s="21" t="s">
        <v>99</v>
      </c>
      <c r="D4" s="13"/>
      <c r="E4" s="13"/>
      <c r="F4" s="7">
        <v>18</v>
      </c>
      <c r="G4" s="7">
        <v>18</v>
      </c>
      <c r="H4" s="7">
        <v>18</v>
      </c>
      <c r="I4" s="7">
        <v>21</v>
      </c>
      <c r="J4" s="7">
        <v>23</v>
      </c>
      <c r="K4" s="7">
        <v>0</v>
      </c>
      <c r="L4" s="7">
        <f t="shared" si="0"/>
        <v>98</v>
      </c>
      <c r="N4" s="1" t="s">
        <v>2</v>
      </c>
      <c r="O4" s="5">
        <v>24</v>
      </c>
      <c r="Q4" s="1" t="s">
        <v>2</v>
      </c>
      <c r="R4" s="5">
        <f t="shared" ref="R4:R32" si="1">O4*S4</f>
        <v>36</v>
      </c>
      <c r="S4" s="5">
        <v>1.5</v>
      </c>
    </row>
    <row r="5" spans="1:19" x14ac:dyDescent="0.25">
      <c r="A5" s="2" t="s">
        <v>3</v>
      </c>
      <c r="B5" s="11" t="s">
        <v>72</v>
      </c>
      <c r="C5" s="11" t="s">
        <v>44</v>
      </c>
      <c r="D5" s="1"/>
      <c r="E5" s="12"/>
      <c r="F5" s="7">
        <v>25</v>
      </c>
      <c r="G5" s="7">
        <v>22</v>
      </c>
      <c r="H5" s="7">
        <v>19</v>
      </c>
      <c r="I5" s="7">
        <v>25</v>
      </c>
      <c r="J5" s="33">
        <v>0</v>
      </c>
      <c r="K5" s="7">
        <v>0</v>
      </c>
      <c r="L5" s="7">
        <f t="shared" ref="L5" si="2">SUM(F5:K5)-MIN(F5:K5)</f>
        <v>91</v>
      </c>
      <c r="N5" s="1" t="s">
        <v>3</v>
      </c>
      <c r="O5" s="5">
        <v>23</v>
      </c>
      <c r="Q5" s="1" t="s">
        <v>3</v>
      </c>
      <c r="R5" s="5">
        <f t="shared" si="1"/>
        <v>34.5</v>
      </c>
      <c r="S5" s="5">
        <v>1.5</v>
      </c>
    </row>
    <row r="6" spans="1:19" x14ac:dyDescent="0.25">
      <c r="A6" s="2" t="s">
        <v>12</v>
      </c>
      <c r="B6" s="11" t="s">
        <v>70</v>
      </c>
      <c r="C6" s="11" t="s">
        <v>44</v>
      </c>
      <c r="D6" s="1"/>
      <c r="E6" s="1"/>
      <c r="F6" s="7">
        <v>24</v>
      </c>
      <c r="G6" s="7">
        <v>23</v>
      </c>
      <c r="H6" s="7">
        <v>23</v>
      </c>
      <c r="I6" s="33">
        <v>0</v>
      </c>
      <c r="J6" s="33">
        <v>0</v>
      </c>
      <c r="K6" s="7">
        <v>0</v>
      </c>
      <c r="L6" s="7">
        <f t="shared" ref="L6:L7" si="3">SUM(F6:K6)-MIN(F6:K6)</f>
        <v>70</v>
      </c>
      <c r="N6" s="2" t="s">
        <v>12</v>
      </c>
      <c r="O6" s="5">
        <v>22</v>
      </c>
      <c r="Q6" s="2" t="s">
        <v>12</v>
      </c>
      <c r="R6" s="5">
        <f t="shared" si="1"/>
        <v>33</v>
      </c>
      <c r="S6" s="5">
        <v>1.5</v>
      </c>
    </row>
    <row r="7" spans="1:19" x14ac:dyDescent="0.25">
      <c r="A7" s="2" t="s">
        <v>13</v>
      </c>
      <c r="B7" s="11" t="s">
        <v>58</v>
      </c>
      <c r="C7" s="11" t="s">
        <v>45</v>
      </c>
      <c r="D7" s="1"/>
      <c r="E7" s="1"/>
      <c r="F7" s="7">
        <v>16</v>
      </c>
      <c r="G7" s="7">
        <v>19</v>
      </c>
      <c r="H7" s="7">
        <v>13</v>
      </c>
      <c r="I7" s="7">
        <v>19</v>
      </c>
      <c r="J7" s="33">
        <v>0</v>
      </c>
      <c r="K7" s="7">
        <v>0</v>
      </c>
      <c r="L7" s="7">
        <f t="shared" si="3"/>
        <v>67</v>
      </c>
      <c r="N7" s="1" t="s">
        <v>13</v>
      </c>
      <c r="O7" s="5">
        <v>21</v>
      </c>
      <c r="Q7" s="1" t="s">
        <v>13</v>
      </c>
      <c r="R7" s="5">
        <f t="shared" si="1"/>
        <v>31.5</v>
      </c>
      <c r="S7" s="5">
        <v>1.5</v>
      </c>
    </row>
    <row r="8" spans="1:19" x14ac:dyDescent="0.25">
      <c r="A8" s="2" t="s">
        <v>14</v>
      </c>
      <c r="B8" s="21" t="s">
        <v>71</v>
      </c>
      <c r="C8" s="21" t="s">
        <v>44</v>
      </c>
      <c r="D8" s="13"/>
      <c r="E8" s="13"/>
      <c r="F8" s="7">
        <v>23</v>
      </c>
      <c r="G8" s="7">
        <v>21</v>
      </c>
      <c r="H8" s="7">
        <v>22</v>
      </c>
      <c r="I8" s="33">
        <v>0</v>
      </c>
      <c r="J8" s="33">
        <v>0</v>
      </c>
      <c r="K8" s="7">
        <v>0</v>
      </c>
      <c r="L8" s="7">
        <f t="shared" ref="L8:L22" si="4">SUM(F8:K8)-MIN(F8:K8)</f>
        <v>66</v>
      </c>
      <c r="N8" s="1" t="s">
        <v>14</v>
      </c>
      <c r="O8" s="5">
        <v>20</v>
      </c>
      <c r="Q8" s="1" t="s">
        <v>14</v>
      </c>
      <c r="R8" s="5">
        <f t="shared" si="1"/>
        <v>30</v>
      </c>
      <c r="S8" s="5">
        <v>1.5</v>
      </c>
    </row>
    <row r="9" spans="1:19" x14ac:dyDescent="0.25">
      <c r="A9" s="2"/>
      <c r="B9" s="21" t="s">
        <v>81</v>
      </c>
      <c r="C9" s="21" t="s">
        <v>46</v>
      </c>
      <c r="D9" s="13"/>
      <c r="E9" s="13"/>
      <c r="F9" s="7">
        <v>15</v>
      </c>
      <c r="G9" s="7">
        <v>17</v>
      </c>
      <c r="H9" s="33">
        <v>0</v>
      </c>
      <c r="I9" s="7">
        <v>15</v>
      </c>
      <c r="J9" s="7">
        <v>19</v>
      </c>
      <c r="K9" s="7">
        <v>0</v>
      </c>
      <c r="L9" s="7">
        <f t="shared" ref="L9" si="5">SUM(F9:K9)-MIN(F9:K9)</f>
        <v>66</v>
      </c>
      <c r="N9" s="2" t="s">
        <v>15</v>
      </c>
      <c r="O9" s="5">
        <v>19</v>
      </c>
      <c r="Q9" s="2" t="s">
        <v>15</v>
      </c>
      <c r="R9" s="5">
        <f t="shared" si="1"/>
        <v>28.5</v>
      </c>
      <c r="S9" s="5">
        <v>1.5</v>
      </c>
    </row>
    <row r="10" spans="1:19" x14ac:dyDescent="0.25">
      <c r="A10" s="2" t="s">
        <v>15</v>
      </c>
      <c r="B10" s="21" t="s">
        <v>138</v>
      </c>
      <c r="C10" s="21" t="s">
        <v>43</v>
      </c>
      <c r="D10" s="13"/>
      <c r="E10" s="13"/>
      <c r="F10" s="33">
        <v>0</v>
      </c>
      <c r="G10" s="7">
        <v>16</v>
      </c>
      <c r="H10" s="7">
        <v>16</v>
      </c>
      <c r="I10" s="7">
        <v>18</v>
      </c>
      <c r="J10" s="7">
        <v>15</v>
      </c>
      <c r="K10" s="7">
        <v>0</v>
      </c>
      <c r="L10" s="7">
        <f>SUM(F10:K10)-MIN(F10:K10)</f>
        <v>65</v>
      </c>
      <c r="N10" s="1" t="s">
        <v>16</v>
      </c>
      <c r="O10" s="5">
        <v>18</v>
      </c>
      <c r="Q10" s="1" t="s">
        <v>16</v>
      </c>
      <c r="R10" s="5">
        <f t="shared" si="1"/>
        <v>27</v>
      </c>
      <c r="S10" s="5">
        <v>1.5</v>
      </c>
    </row>
    <row r="11" spans="1:19" x14ac:dyDescent="0.25">
      <c r="A11" s="2" t="s">
        <v>16</v>
      </c>
      <c r="B11" s="21" t="s">
        <v>57</v>
      </c>
      <c r="C11" s="21" t="s">
        <v>52</v>
      </c>
      <c r="D11" s="13"/>
      <c r="E11" s="13"/>
      <c r="F11" s="7">
        <v>13</v>
      </c>
      <c r="G11" s="33">
        <v>0</v>
      </c>
      <c r="H11" s="7">
        <v>15</v>
      </c>
      <c r="I11" s="7">
        <v>16</v>
      </c>
      <c r="J11" s="7">
        <v>18</v>
      </c>
      <c r="K11" s="7">
        <v>0</v>
      </c>
      <c r="L11" s="7">
        <f t="shared" ref="L11" si="6">SUM(F11:K11)-MIN(F11:K11)</f>
        <v>62</v>
      </c>
      <c r="N11" s="1" t="s">
        <v>17</v>
      </c>
      <c r="O11" s="5">
        <v>17</v>
      </c>
      <c r="Q11" s="1" t="s">
        <v>17</v>
      </c>
      <c r="R11" s="5">
        <f t="shared" si="1"/>
        <v>25.5</v>
      </c>
      <c r="S11" s="5">
        <v>1.5</v>
      </c>
    </row>
    <row r="12" spans="1:19" x14ac:dyDescent="0.25">
      <c r="A12" s="2" t="s">
        <v>17</v>
      </c>
      <c r="B12" s="21" t="s">
        <v>50</v>
      </c>
      <c r="C12" s="21" t="s">
        <v>44</v>
      </c>
      <c r="D12" s="13"/>
      <c r="E12" s="13"/>
      <c r="F12" s="7">
        <v>21</v>
      </c>
      <c r="G12" s="7">
        <v>20</v>
      </c>
      <c r="H12" s="7">
        <v>20</v>
      </c>
      <c r="I12" s="33">
        <v>0</v>
      </c>
      <c r="J12" s="33">
        <v>0</v>
      </c>
      <c r="K12" s="7">
        <v>0</v>
      </c>
      <c r="L12" s="7">
        <f t="shared" si="4"/>
        <v>61</v>
      </c>
      <c r="N12" s="2" t="s">
        <v>18</v>
      </c>
      <c r="O12" s="5">
        <v>16</v>
      </c>
      <c r="Q12" s="2" t="s">
        <v>18</v>
      </c>
      <c r="R12" s="5">
        <f t="shared" si="1"/>
        <v>24</v>
      </c>
      <c r="S12" s="5">
        <v>1.5</v>
      </c>
    </row>
    <row r="13" spans="1:19" x14ac:dyDescent="0.25">
      <c r="A13" s="2" t="s">
        <v>18</v>
      </c>
      <c r="B13" s="21" t="s">
        <v>49</v>
      </c>
      <c r="C13" s="21" t="s">
        <v>45</v>
      </c>
      <c r="D13" s="13"/>
      <c r="E13" s="13"/>
      <c r="F13" s="7">
        <v>19</v>
      </c>
      <c r="G13" s="33">
        <v>0</v>
      </c>
      <c r="H13" s="7">
        <v>17</v>
      </c>
      <c r="I13" s="33">
        <v>0</v>
      </c>
      <c r="J13" s="7">
        <v>24</v>
      </c>
      <c r="K13" s="7">
        <v>0</v>
      </c>
      <c r="L13" s="7">
        <f t="shared" ref="L13:L15" si="7">SUM(F13:K13)-MIN(F13:K13)</f>
        <v>60</v>
      </c>
      <c r="N13" s="1" t="s">
        <v>19</v>
      </c>
      <c r="O13" s="5">
        <v>15</v>
      </c>
      <c r="Q13" s="1" t="s">
        <v>19</v>
      </c>
      <c r="R13" s="5">
        <f t="shared" si="1"/>
        <v>22.5</v>
      </c>
      <c r="S13" s="5">
        <v>1.5</v>
      </c>
    </row>
    <row r="14" spans="1:19" x14ac:dyDescent="0.25">
      <c r="A14" s="2" t="s">
        <v>19</v>
      </c>
      <c r="B14" s="21" t="s">
        <v>78</v>
      </c>
      <c r="C14" s="21" t="s">
        <v>42</v>
      </c>
      <c r="D14" s="13"/>
      <c r="E14" s="13"/>
      <c r="F14" s="7">
        <v>20</v>
      </c>
      <c r="G14" s="33">
        <v>0</v>
      </c>
      <c r="H14" s="33">
        <v>0</v>
      </c>
      <c r="I14" s="7">
        <v>20</v>
      </c>
      <c r="J14" s="7">
        <v>17</v>
      </c>
      <c r="K14" s="7">
        <v>0</v>
      </c>
      <c r="L14" s="7">
        <f t="shared" si="7"/>
        <v>57</v>
      </c>
      <c r="N14" s="1" t="s">
        <v>20</v>
      </c>
      <c r="O14" s="5">
        <v>14</v>
      </c>
      <c r="Q14" s="1" t="s">
        <v>20</v>
      </c>
      <c r="R14" s="5">
        <f t="shared" si="1"/>
        <v>21</v>
      </c>
      <c r="S14" s="5">
        <v>1.5</v>
      </c>
    </row>
    <row r="15" spans="1:19" x14ac:dyDescent="0.25">
      <c r="A15" s="2" t="s">
        <v>20</v>
      </c>
      <c r="B15" s="11" t="s">
        <v>73</v>
      </c>
      <c r="C15" s="11" t="s">
        <v>45</v>
      </c>
      <c r="D15" s="1"/>
      <c r="E15" s="1"/>
      <c r="F15" s="33">
        <v>0</v>
      </c>
      <c r="G15" s="33">
        <v>0</v>
      </c>
      <c r="H15" s="33">
        <v>0</v>
      </c>
      <c r="I15" s="7">
        <v>24</v>
      </c>
      <c r="J15" s="7">
        <v>21</v>
      </c>
      <c r="K15" s="7">
        <v>0</v>
      </c>
      <c r="L15" s="7">
        <f t="shared" si="7"/>
        <v>45</v>
      </c>
      <c r="N15" s="2" t="s">
        <v>21</v>
      </c>
      <c r="O15" s="5">
        <v>13</v>
      </c>
      <c r="Q15" s="2" t="s">
        <v>21</v>
      </c>
      <c r="R15" s="5">
        <f t="shared" si="1"/>
        <v>19.5</v>
      </c>
      <c r="S15" s="5">
        <v>1.5</v>
      </c>
    </row>
    <row r="16" spans="1:19" x14ac:dyDescent="0.25">
      <c r="A16" s="2" t="s">
        <v>21</v>
      </c>
      <c r="B16" s="21" t="s">
        <v>74</v>
      </c>
      <c r="C16" s="21" t="s">
        <v>44</v>
      </c>
      <c r="D16" s="13"/>
      <c r="E16" s="13"/>
      <c r="F16" s="7">
        <v>22</v>
      </c>
      <c r="G16" s="33">
        <v>0</v>
      </c>
      <c r="H16" s="7">
        <v>21</v>
      </c>
      <c r="I16" s="33">
        <v>0</v>
      </c>
      <c r="J16" s="33">
        <v>0</v>
      </c>
      <c r="K16" s="7">
        <v>0</v>
      </c>
      <c r="L16" s="7">
        <f t="shared" si="4"/>
        <v>43</v>
      </c>
      <c r="N16" s="1" t="s">
        <v>22</v>
      </c>
      <c r="O16" s="5">
        <v>12</v>
      </c>
      <c r="Q16" s="1" t="s">
        <v>22</v>
      </c>
      <c r="R16" s="5">
        <f t="shared" si="1"/>
        <v>18</v>
      </c>
      <c r="S16" s="5">
        <v>1.5</v>
      </c>
    </row>
    <row r="17" spans="1:19" x14ac:dyDescent="0.25">
      <c r="A17" s="2" t="s">
        <v>22</v>
      </c>
      <c r="B17" s="11" t="s">
        <v>150</v>
      </c>
      <c r="C17" s="11" t="s">
        <v>46</v>
      </c>
      <c r="D17" s="1"/>
      <c r="E17" s="1"/>
      <c r="F17" s="33">
        <v>0</v>
      </c>
      <c r="G17" s="33">
        <v>0</v>
      </c>
      <c r="H17" s="7">
        <v>12</v>
      </c>
      <c r="I17" s="7">
        <v>14</v>
      </c>
      <c r="J17" s="7">
        <v>16</v>
      </c>
      <c r="K17" s="7">
        <v>0</v>
      </c>
      <c r="L17" s="7">
        <f t="shared" si="4"/>
        <v>42</v>
      </c>
      <c r="N17" s="1" t="s">
        <v>23</v>
      </c>
      <c r="O17" s="5">
        <v>11</v>
      </c>
      <c r="Q17" s="1" t="s">
        <v>23</v>
      </c>
      <c r="R17" s="5">
        <f t="shared" si="1"/>
        <v>16.5</v>
      </c>
      <c r="S17" s="5">
        <v>1.5</v>
      </c>
    </row>
    <row r="18" spans="1:19" x14ac:dyDescent="0.25">
      <c r="A18" s="2" t="s">
        <v>23</v>
      </c>
      <c r="B18" s="21" t="s">
        <v>160</v>
      </c>
      <c r="C18" s="21" t="s">
        <v>42</v>
      </c>
      <c r="D18" s="13"/>
      <c r="E18" s="13"/>
      <c r="F18" s="33">
        <v>0</v>
      </c>
      <c r="G18" s="33">
        <v>0</v>
      </c>
      <c r="H18" s="33">
        <v>0</v>
      </c>
      <c r="I18" s="7">
        <v>17</v>
      </c>
      <c r="J18" s="7">
        <v>22</v>
      </c>
      <c r="K18" s="7">
        <v>0</v>
      </c>
      <c r="L18" s="7">
        <f t="shared" ref="L18:L19" si="8">SUM(F18:K18)-MIN(F18:K18)</f>
        <v>39</v>
      </c>
      <c r="N18" s="2" t="s">
        <v>24</v>
      </c>
      <c r="O18" s="5">
        <v>10</v>
      </c>
      <c r="Q18" s="2" t="s">
        <v>24</v>
      </c>
      <c r="R18" s="5">
        <f t="shared" si="1"/>
        <v>15</v>
      </c>
      <c r="S18" s="5">
        <v>1.5</v>
      </c>
    </row>
    <row r="19" spans="1:19" x14ac:dyDescent="0.25">
      <c r="A19" s="2" t="s">
        <v>24</v>
      </c>
      <c r="B19" s="11" t="s">
        <v>149</v>
      </c>
      <c r="C19" s="11" t="s">
        <v>52</v>
      </c>
      <c r="D19" s="1"/>
      <c r="E19" s="1"/>
      <c r="F19" s="33">
        <v>0</v>
      </c>
      <c r="G19" s="33">
        <v>0</v>
      </c>
      <c r="H19" s="7">
        <v>14</v>
      </c>
      <c r="I19" s="33">
        <v>0</v>
      </c>
      <c r="J19" s="7">
        <v>20</v>
      </c>
      <c r="K19" s="7">
        <v>0</v>
      </c>
      <c r="L19" s="7">
        <f t="shared" si="8"/>
        <v>34</v>
      </c>
      <c r="N19" s="1" t="s">
        <v>25</v>
      </c>
      <c r="O19" s="5">
        <v>9</v>
      </c>
      <c r="Q19" s="1" t="s">
        <v>25</v>
      </c>
      <c r="R19" s="5">
        <f t="shared" si="1"/>
        <v>13.5</v>
      </c>
      <c r="S19" s="5">
        <v>1.5</v>
      </c>
    </row>
    <row r="20" spans="1:19" x14ac:dyDescent="0.25">
      <c r="A20" s="2" t="s">
        <v>25</v>
      </c>
      <c r="B20" s="11" t="s">
        <v>137</v>
      </c>
      <c r="C20" s="11" t="s">
        <v>45</v>
      </c>
      <c r="D20" s="1"/>
      <c r="E20" s="1"/>
      <c r="F20" s="33">
        <v>0</v>
      </c>
      <c r="G20" s="7">
        <v>25</v>
      </c>
      <c r="H20" s="33">
        <v>0</v>
      </c>
      <c r="I20" s="33">
        <v>0</v>
      </c>
      <c r="J20" s="33">
        <v>0</v>
      </c>
      <c r="K20" s="7">
        <v>0</v>
      </c>
      <c r="L20" s="7">
        <f t="shared" si="4"/>
        <v>25</v>
      </c>
      <c r="N20" s="1" t="s">
        <v>26</v>
      </c>
      <c r="O20" s="5">
        <v>8</v>
      </c>
      <c r="Q20" s="1" t="s">
        <v>26</v>
      </c>
      <c r="R20" s="5">
        <f t="shared" si="1"/>
        <v>12</v>
      </c>
      <c r="S20" s="5">
        <v>1.5</v>
      </c>
    </row>
    <row r="21" spans="1:19" x14ac:dyDescent="0.25">
      <c r="A21" s="2" t="s">
        <v>26</v>
      </c>
      <c r="B21" s="21" t="s">
        <v>148</v>
      </c>
      <c r="C21" s="21" t="s">
        <v>45</v>
      </c>
      <c r="D21" s="13"/>
      <c r="E21" s="13"/>
      <c r="F21" s="33">
        <v>0</v>
      </c>
      <c r="G21" s="33">
        <v>0</v>
      </c>
      <c r="H21" s="7">
        <v>25</v>
      </c>
      <c r="I21" s="33">
        <v>0</v>
      </c>
      <c r="J21" s="33">
        <v>0</v>
      </c>
      <c r="K21" s="7">
        <v>0</v>
      </c>
      <c r="L21" s="7">
        <f t="shared" si="4"/>
        <v>25</v>
      </c>
      <c r="N21" s="2" t="s">
        <v>27</v>
      </c>
      <c r="O21" s="5">
        <v>7</v>
      </c>
      <c r="Q21" s="2" t="s">
        <v>27</v>
      </c>
      <c r="R21" s="5">
        <f t="shared" si="1"/>
        <v>10.5</v>
      </c>
      <c r="S21" s="5">
        <v>1.5</v>
      </c>
    </row>
    <row r="22" spans="1:19" x14ac:dyDescent="0.25">
      <c r="A22" s="2" t="s">
        <v>27</v>
      </c>
      <c r="B22" s="11" t="s">
        <v>159</v>
      </c>
      <c r="C22" s="21" t="s">
        <v>42</v>
      </c>
      <c r="D22" s="1"/>
      <c r="E22" s="1"/>
      <c r="F22" s="33">
        <v>0</v>
      </c>
      <c r="G22" s="33">
        <v>0</v>
      </c>
      <c r="H22" s="33">
        <v>0</v>
      </c>
      <c r="I22" s="7">
        <v>22</v>
      </c>
      <c r="J22" s="33">
        <v>0</v>
      </c>
      <c r="K22" s="7">
        <v>0</v>
      </c>
      <c r="L22" s="7">
        <f t="shared" si="4"/>
        <v>22</v>
      </c>
      <c r="N22" s="1" t="s">
        <v>28</v>
      </c>
      <c r="O22" s="5">
        <v>6</v>
      </c>
      <c r="Q22" s="1" t="s">
        <v>28</v>
      </c>
      <c r="R22" s="5">
        <f t="shared" si="1"/>
        <v>9</v>
      </c>
      <c r="S22" s="5">
        <v>1.5</v>
      </c>
    </row>
    <row r="23" spans="1:19" x14ac:dyDescent="0.25">
      <c r="A23" s="2" t="s">
        <v>28</v>
      </c>
      <c r="B23" s="21" t="s">
        <v>48</v>
      </c>
      <c r="C23" s="21" t="s">
        <v>42</v>
      </c>
      <c r="D23" s="13"/>
      <c r="E23" s="13"/>
      <c r="F23" s="7">
        <v>14</v>
      </c>
      <c r="G23" s="33">
        <v>0</v>
      </c>
      <c r="H23" s="33">
        <v>0</v>
      </c>
      <c r="I23" s="33">
        <v>0</v>
      </c>
      <c r="J23" s="33">
        <v>0</v>
      </c>
      <c r="K23" s="7">
        <v>0</v>
      </c>
      <c r="L23" s="7">
        <f t="shared" ref="L23:L25" si="9">SUM(F23:K23)-MIN(F23:K23)</f>
        <v>14</v>
      </c>
      <c r="N23" s="1" t="s">
        <v>29</v>
      </c>
      <c r="O23" s="5">
        <v>5</v>
      </c>
      <c r="Q23" s="1" t="s">
        <v>29</v>
      </c>
      <c r="R23" s="5">
        <f t="shared" si="1"/>
        <v>7.5</v>
      </c>
      <c r="S23" s="5">
        <v>1.5</v>
      </c>
    </row>
    <row r="24" spans="1:19" x14ac:dyDescent="0.25">
      <c r="A24" s="2"/>
      <c r="B24" s="8" t="s">
        <v>169</v>
      </c>
      <c r="C24" s="8" t="s">
        <v>44</v>
      </c>
      <c r="D24" s="1"/>
      <c r="E24" s="1"/>
      <c r="F24" s="33">
        <v>0</v>
      </c>
      <c r="G24" s="33">
        <v>0</v>
      </c>
      <c r="H24" s="33">
        <v>0</v>
      </c>
      <c r="I24" s="33">
        <v>0</v>
      </c>
      <c r="J24" s="7">
        <v>14</v>
      </c>
      <c r="K24" s="7">
        <v>0</v>
      </c>
      <c r="L24" s="7">
        <f t="shared" si="9"/>
        <v>14</v>
      </c>
      <c r="N24" s="2" t="s">
        <v>30</v>
      </c>
      <c r="O24" s="5">
        <v>4</v>
      </c>
      <c r="Q24" s="2" t="s">
        <v>30</v>
      </c>
      <c r="R24" s="5">
        <f t="shared" si="1"/>
        <v>6</v>
      </c>
      <c r="S24" s="5">
        <v>1.5</v>
      </c>
    </row>
    <row r="25" spans="1:19" x14ac:dyDescent="0.25">
      <c r="A25" s="2" t="s">
        <v>29</v>
      </c>
      <c r="B25" s="8" t="s">
        <v>170</v>
      </c>
      <c r="C25" s="8" t="s">
        <v>67</v>
      </c>
      <c r="D25" s="1"/>
      <c r="E25" s="1"/>
      <c r="F25" s="33">
        <v>0</v>
      </c>
      <c r="G25" s="33">
        <v>0</v>
      </c>
      <c r="H25" s="33">
        <v>0</v>
      </c>
      <c r="I25" s="33">
        <v>0</v>
      </c>
      <c r="J25" s="7">
        <v>13</v>
      </c>
      <c r="K25" s="7">
        <v>0</v>
      </c>
      <c r="L25" s="7">
        <f t="shared" si="9"/>
        <v>13</v>
      </c>
      <c r="N25" s="1" t="s">
        <v>31</v>
      </c>
      <c r="O25" s="5">
        <v>3</v>
      </c>
      <c r="Q25" s="1" t="s">
        <v>31</v>
      </c>
      <c r="R25" s="5">
        <f t="shared" si="1"/>
        <v>4.5</v>
      </c>
      <c r="S25" s="5">
        <v>1.5</v>
      </c>
    </row>
    <row r="26" spans="1:19" x14ac:dyDescent="0.25">
      <c r="A26" s="2" t="s">
        <v>30</v>
      </c>
      <c r="B26" s="11" t="s">
        <v>126</v>
      </c>
      <c r="C26" s="11" t="s">
        <v>42</v>
      </c>
      <c r="D26" s="1"/>
      <c r="E26" s="1"/>
      <c r="F26" s="7">
        <v>12</v>
      </c>
      <c r="G26" s="33">
        <v>0</v>
      </c>
      <c r="H26" s="33">
        <v>0</v>
      </c>
      <c r="I26" s="33">
        <v>0</v>
      </c>
      <c r="J26" s="33">
        <v>0</v>
      </c>
      <c r="K26" s="7">
        <v>0</v>
      </c>
      <c r="L26" s="7">
        <f t="shared" ref="L26" si="10">SUM(F26:K26)-MIN(F26:K26)</f>
        <v>12</v>
      </c>
      <c r="N26" s="1" t="s">
        <v>32</v>
      </c>
      <c r="O26" s="5">
        <v>2</v>
      </c>
      <c r="Q26" s="1" t="s">
        <v>32</v>
      </c>
      <c r="R26" s="5">
        <f t="shared" si="1"/>
        <v>3</v>
      </c>
      <c r="S26" s="5">
        <v>1.5</v>
      </c>
    </row>
    <row r="27" spans="1:19" x14ac:dyDescent="0.25">
      <c r="A27" s="2" t="s">
        <v>31</v>
      </c>
      <c r="B27" s="11" t="s">
        <v>127</v>
      </c>
      <c r="C27" s="11" t="s">
        <v>42</v>
      </c>
      <c r="D27" s="1"/>
      <c r="E27" s="1"/>
      <c r="F27" s="7">
        <v>11</v>
      </c>
      <c r="G27" s="33">
        <v>0</v>
      </c>
      <c r="H27" s="33">
        <v>0</v>
      </c>
      <c r="I27" s="33">
        <v>0</v>
      </c>
      <c r="J27" s="33">
        <v>0</v>
      </c>
      <c r="K27" s="7">
        <v>0</v>
      </c>
      <c r="L27" s="7">
        <f t="shared" ref="L27" si="11">SUM(F27:K27)-MIN(F27:K27)</f>
        <v>11</v>
      </c>
      <c r="N27" s="2" t="s">
        <v>33</v>
      </c>
      <c r="O27" s="5">
        <v>1</v>
      </c>
      <c r="Q27" s="2" t="s">
        <v>33</v>
      </c>
      <c r="R27" s="5">
        <f t="shared" si="1"/>
        <v>1.5</v>
      </c>
      <c r="S27" s="5">
        <v>1.5</v>
      </c>
    </row>
    <row r="28" spans="1:19" x14ac:dyDescent="0.25">
      <c r="A28" s="2" t="s">
        <v>32</v>
      </c>
      <c r="B28" s="1"/>
      <c r="C28" s="1"/>
      <c r="D28" s="1"/>
      <c r="E28" s="1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 t="shared" ref="L28" si="12">SUM(F28:K28)-MIN(F28:K28)</f>
        <v>0</v>
      </c>
      <c r="N28" s="1" t="s">
        <v>34</v>
      </c>
      <c r="O28" s="5">
        <v>1</v>
      </c>
      <c r="Q28" s="1" t="s">
        <v>34</v>
      </c>
      <c r="R28" s="5">
        <f t="shared" si="1"/>
        <v>1.5</v>
      </c>
      <c r="S28" s="5">
        <v>1.5</v>
      </c>
    </row>
    <row r="29" spans="1:19" x14ac:dyDescent="0.25">
      <c r="N29" s="1" t="s">
        <v>35</v>
      </c>
      <c r="O29" s="5">
        <v>1</v>
      </c>
      <c r="Q29" s="1" t="s">
        <v>35</v>
      </c>
      <c r="R29" s="5">
        <f t="shared" si="1"/>
        <v>1.5</v>
      </c>
      <c r="S29" s="5">
        <v>1.5</v>
      </c>
    </row>
    <row r="30" spans="1:19" x14ac:dyDescent="0.25">
      <c r="N30" s="2" t="s">
        <v>36</v>
      </c>
      <c r="O30" s="5">
        <v>1</v>
      </c>
      <c r="Q30" s="2" t="s">
        <v>36</v>
      </c>
      <c r="R30" s="5">
        <f t="shared" si="1"/>
        <v>1.5</v>
      </c>
      <c r="S30" s="5">
        <v>1.5</v>
      </c>
    </row>
    <row r="31" spans="1:19" x14ac:dyDescent="0.25">
      <c r="N31" s="1" t="s">
        <v>37</v>
      </c>
      <c r="O31" s="5">
        <v>1</v>
      </c>
      <c r="Q31" s="1" t="s">
        <v>37</v>
      </c>
      <c r="R31" s="5">
        <f t="shared" si="1"/>
        <v>1.5</v>
      </c>
      <c r="S31" s="5">
        <v>1.5</v>
      </c>
    </row>
    <row r="32" spans="1:19" x14ac:dyDescent="0.25">
      <c r="N32" s="1" t="s">
        <v>38</v>
      </c>
      <c r="O32" s="5">
        <v>1</v>
      </c>
      <c r="Q32" s="1" t="s">
        <v>38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zoomScaleNormal="100" workbookViewId="0">
      <selection activeCell="A3" sqref="A3:L23"/>
    </sheetView>
  </sheetViews>
  <sheetFormatPr defaultRowHeight="15" x14ac:dyDescent="0.25"/>
  <cols>
    <col min="1" max="1" width="6.7109375" bestFit="1" customWidth="1"/>
    <col min="2" max="2" width="22" bestFit="1" customWidth="1"/>
    <col min="3" max="3" width="23" customWidth="1"/>
    <col min="4" max="4" width="9.7109375" customWidth="1"/>
    <col min="5" max="5" width="4.140625" bestFit="1" customWidth="1"/>
    <col min="6" max="10" width="6.5703125" bestFit="1" customWidth="1"/>
    <col min="11" max="11" width="8" bestFit="1" customWidth="1"/>
    <col min="12" max="12" width="7.7109375" bestFit="1" customWidth="1"/>
    <col min="19" max="19" width="9.140625" bestFit="1" customWidth="1"/>
  </cols>
  <sheetData>
    <row r="1" spans="1:19" ht="115.5" x14ac:dyDescent="0.25">
      <c r="B1" s="32" t="s">
        <v>82</v>
      </c>
      <c r="F1" s="4" t="s">
        <v>118</v>
      </c>
      <c r="G1" s="4" t="s">
        <v>131</v>
      </c>
      <c r="H1" s="4" t="s">
        <v>132</v>
      </c>
      <c r="I1" s="4" t="s">
        <v>133</v>
      </c>
      <c r="J1" s="4" t="s">
        <v>142</v>
      </c>
      <c r="K1" s="4" t="s">
        <v>165</v>
      </c>
    </row>
    <row r="2" spans="1:19" ht="30" x14ac:dyDescent="0.25">
      <c r="A2" s="3" t="s">
        <v>1</v>
      </c>
      <c r="B2" s="3" t="s">
        <v>54</v>
      </c>
      <c r="C2" s="3" t="s">
        <v>0</v>
      </c>
      <c r="D2" s="3" t="s">
        <v>77</v>
      </c>
      <c r="E2" s="3" t="s">
        <v>76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N2" s="3" t="s">
        <v>1</v>
      </c>
      <c r="O2" s="3" t="s">
        <v>39</v>
      </c>
      <c r="Q2" s="3" t="s">
        <v>1</v>
      </c>
      <c r="R2" s="6" t="s">
        <v>40</v>
      </c>
      <c r="S2" s="3" t="s">
        <v>41</v>
      </c>
    </row>
    <row r="3" spans="1:19" x14ac:dyDescent="0.25">
      <c r="A3" s="2" t="s">
        <v>4</v>
      </c>
      <c r="B3" s="11" t="s">
        <v>123</v>
      </c>
      <c r="C3" s="34" t="s">
        <v>45</v>
      </c>
      <c r="D3" s="1"/>
      <c r="E3" s="1"/>
      <c r="F3" s="7">
        <v>20</v>
      </c>
      <c r="G3" s="7">
        <v>21</v>
      </c>
      <c r="H3" s="7">
        <v>22</v>
      </c>
      <c r="I3" s="7">
        <v>16</v>
      </c>
      <c r="J3" s="7">
        <v>16</v>
      </c>
      <c r="K3" s="7">
        <v>0</v>
      </c>
      <c r="L3" s="1">
        <f t="shared" ref="L3:L5" si="0">SUM(F3:K3)-MIN(F3:K3)</f>
        <v>95</v>
      </c>
      <c r="N3" s="2" t="s">
        <v>4</v>
      </c>
      <c r="O3" s="5">
        <v>25</v>
      </c>
      <c r="Q3" s="2" t="s">
        <v>4</v>
      </c>
      <c r="R3" s="5">
        <f>O3*S3</f>
        <v>37.5</v>
      </c>
      <c r="S3" s="5">
        <v>1.5</v>
      </c>
    </row>
    <row r="4" spans="1:19" x14ac:dyDescent="0.25">
      <c r="A4" s="2" t="s">
        <v>2</v>
      </c>
      <c r="B4" s="21" t="s">
        <v>122</v>
      </c>
      <c r="C4" s="35" t="s">
        <v>45</v>
      </c>
      <c r="D4" s="13"/>
      <c r="E4" s="13"/>
      <c r="F4" s="7">
        <v>21</v>
      </c>
      <c r="G4" s="33">
        <v>0</v>
      </c>
      <c r="H4" s="7">
        <v>20</v>
      </c>
      <c r="I4" s="7">
        <v>20</v>
      </c>
      <c r="J4" s="7">
        <v>17</v>
      </c>
      <c r="K4" s="7">
        <v>0</v>
      </c>
      <c r="L4" s="1">
        <f t="shared" si="0"/>
        <v>78</v>
      </c>
      <c r="N4" s="1" t="s">
        <v>2</v>
      </c>
      <c r="O4" s="5">
        <v>24</v>
      </c>
      <c r="Q4" s="1" t="s">
        <v>2</v>
      </c>
      <c r="R4" s="5">
        <f t="shared" ref="R4:R32" si="1">O4*S4</f>
        <v>36</v>
      </c>
      <c r="S4" s="5">
        <v>1.5</v>
      </c>
    </row>
    <row r="5" spans="1:19" x14ac:dyDescent="0.25">
      <c r="A5" s="2" t="s">
        <v>3</v>
      </c>
      <c r="B5" s="21" t="s">
        <v>139</v>
      </c>
      <c r="C5" s="35" t="s">
        <v>43</v>
      </c>
      <c r="D5" s="13"/>
      <c r="E5" s="13"/>
      <c r="F5" s="33">
        <v>0</v>
      </c>
      <c r="G5" s="7">
        <v>25</v>
      </c>
      <c r="H5" s="7">
        <v>25</v>
      </c>
      <c r="I5" s="7">
        <v>25</v>
      </c>
      <c r="J5" s="33">
        <v>0</v>
      </c>
      <c r="K5" s="7">
        <v>0</v>
      </c>
      <c r="L5" s="1">
        <f t="shared" si="0"/>
        <v>75</v>
      </c>
      <c r="N5" s="1" t="s">
        <v>3</v>
      </c>
      <c r="O5" s="5">
        <v>23</v>
      </c>
      <c r="Q5" s="1" t="s">
        <v>3</v>
      </c>
      <c r="R5" s="5">
        <f t="shared" si="1"/>
        <v>34.5</v>
      </c>
      <c r="S5" s="5">
        <v>1.5</v>
      </c>
    </row>
    <row r="6" spans="1:19" x14ac:dyDescent="0.25">
      <c r="A6" s="2" t="s">
        <v>12</v>
      </c>
      <c r="B6" s="11" t="s">
        <v>73</v>
      </c>
      <c r="C6" s="34" t="s">
        <v>45</v>
      </c>
      <c r="D6" s="1"/>
      <c r="E6" s="1"/>
      <c r="F6" s="7">
        <v>25</v>
      </c>
      <c r="G6" s="7">
        <v>24</v>
      </c>
      <c r="H6" s="7">
        <v>24</v>
      </c>
      <c r="I6" s="33">
        <v>0</v>
      </c>
      <c r="J6" s="33">
        <v>0</v>
      </c>
      <c r="K6" s="7">
        <v>0</v>
      </c>
      <c r="L6" s="1">
        <f t="shared" ref="L6:L20" si="2">SUM(F6:K6)-MIN(F6:K6)</f>
        <v>73</v>
      </c>
      <c r="N6" s="2" t="s">
        <v>12</v>
      </c>
      <c r="O6" s="5">
        <v>22</v>
      </c>
      <c r="Q6" s="2" t="s">
        <v>12</v>
      </c>
      <c r="R6" s="5">
        <f t="shared" si="1"/>
        <v>33</v>
      </c>
      <c r="S6" s="5">
        <v>1.5</v>
      </c>
    </row>
    <row r="7" spans="1:19" x14ac:dyDescent="0.25">
      <c r="A7" s="2" t="s">
        <v>13</v>
      </c>
      <c r="B7" s="21" t="s">
        <v>141</v>
      </c>
      <c r="C7" s="35" t="s">
        <v>46</v>
      </c>
      <c r="D7" s="13"/>
      <c r="E7" s="13"/>
      <c r="F7" s="33">
        <v>0</v>
      </c>
      <c r="G7" s="7">
        <v>22</v>
      </c>
      <c r="H7" s="7">
        <v>17</v>
      </c>
      <c r="I7" s="7">
        <v>15</v>
      </c>
      <c r="J7" s="7">
        <v>18</v>
      </c>
      <c r="K7" s="7">
        <v>0</v>
      </c>
      <c r="L7" s="1">
        <f t="shared" ref="L7" si="3">SUM(F7:K7)-MIN(F7:K7)</f>
        <v>72</v>
      </c>
      <c r="N7" s="1" t="s">
        <v>13</v>
      </c>
      <c r="O7" s="5">
        <v>21</v>
      </c>
      <c r="Q7" s="1" t="s">
        <v>13</v>
      </c>
      <c r="R7" s="5">
        <f t="shared" si="1"/>
        <v>31.5</v>
      </c>
      <c r="S7" s="5">
        <v>1.5</v>
      </c>
    </row>
    <row r="8" spans="1:19" x14ac:dyDescent="0.25">
      <c r="A8" s="2"/>
      <c r="B8" s="11" t="s">
        <v>120</v>
      </c>
      <c r="C8" s="34" t="s">
        <v>44</v>
      </c>
      <c r="D8" s="1"/>
      <c r="E8" s="1"/>
      <c r="F8" s="7">
        <v>23</v>
      </c>
      <c r="G8" s="33">
        <v>0</v>
      </c>
      <c r="H8" s="33">
        <v>0</v>
      </c>
      <c r="I8" s="7">
        <v>24</v>
      </c>
      <c r="J8" s="7">
        <v>25</v>
      </c>
      <c r="K8" s="7">
        <v>0</v>
      </c>
      <c r="L8" s="1">
        <f t="shared" si="2"/>
        <v>72</v>
      </c>
      <c r="N8" s="1" t="s">
        <v>14</v>
      </c>
      <c r="O8" s="5">
        <v>20</v>
      </c>
      <c r="Q8" s="1" t="s">
        <v>14</v>
      </c>
      <c r="R8" s="5">
        <f t="shared" si="1"/>
        <v>30</v>
      </c>
      <c r="S8" s="5">
        <v>1.5</v>
      </c>
    </row>
    <row r="9" spans="1:19" x14ac:dyDescent="0.25">
      <c r="A9" s="2" t="s">
        <v>14</v>
      </c>
      <c r="B9" s="21" t="s">
        <v>143</v>
      </c>
      <c r="C9" s="35" t="s">
        <v>43</v>
      </c>
      <c r="D9" s="13"/>
      <c r="E9" s="13"/>
      <c r="F9" s="33">
        <v>0</v>
      </c>
      <c r="G9" s="33">
        <v>0</v>
      </c>
      <c r="H9" s="7">
        <v>23</v>
      </c>
      <c r="I9" s="7">
        <v>22</v>
      </c>
      <c r="J9" s="7">
        <v>23</v>
      </c>
      <c r="K9" s="7">
        <v>0</v>
      </c>
      <c r="L9" s="1">
        <f>SUM(F9:K9)-MIN(F9:K9)</f>
        <v>68</v>
      </c>
      <c r="N9" s="2" t="s">
        <v>15</v>
      </c>
      <c r="O9" s="5">
        <v>19</v>
      </c>
      <c r="Q9" s="2" t="s">
        <v>15</v>
      </c>
      <c r="R9" s="5">
        <f t="shared" si="1"/>
        <v>28.5</v>
      </c>
      <c r="S9" s="5">
        <v>1.5</v>
      </c>
    </row>
    <row r="10" spans="1:19" x14ac:dyDescent="0.25">
      <c r="A10" s="2" t="s">
        <v>15</v>
      </c>
      <c r="B10" s="21" t="s">
        <v>144</v>
      </c>
      <c r="C10" s="35" t="s">
        <v>44</v>
      </c>
      <c r="D10" s="13"/>
      <c r="E10" s="13"/>
      <c r="F10" s="33">
        <v>0</v>
      </c>
      <c r="G10" s="33">
        <v>0</v>
      </c>
      <c r="H10" s="7">
        <v>21</v>
      </c>
      <c r="I10" s="7">
        <v>19</v>
      </c>
      <c r="J10" s="7">
        <v>19</v>
      </c>
      <c r="K10" s="7">
        <v>0</v>
      </c>
      <c r="L10" s="1">
        <f t="shared" ref="L10" si="4">SUM(F10:K10)-MIN(F10:K10)</f>
        <v>59</v>
      </c>
      <c r="N10" s="1" t="s">
        <v>16</v>
      </c>
      <c r="O10" s="5">
        <v>18</v>
      </c>
      <c r="Q10" s="1" t="s">
        <v>16</v>
      </c>
      <c r="R10" s="5">
        <f t="shared" si="1"/>
        <v>27</v>
      </c>
      <c r="S10" s="5">
        <v>1.5</v>
      </c>
    </row>
    <row r="11" spans="1:19" x14ac:dyDescent="0.25">
      <c r="A11" s="2" t="s">
        <v>16</v>
      </c>
      <c r="B11" s="21" t="s">
        <v>146</v>
      </c>
      <c r="C11" s="35" t="s">
        <v>45</v>
      </c>
      <c r="D11" s="13"/>
      <c r="E11" s="13"/>
      <c r="F11" s="33">
        <v>0</v>
      </c>
      <c r="G11" s="33">
        <v>0</v>
      </c>
      <c r="H11" s="7">
        <v>18</v>
      </c>
      <c r="I11" s="7">
        <v>17</v>
      </c>
      <c r="J11" s="7">
        <v>15</v>
      </c>
      <c r="K11" s="7">
        <v>0</v>
      </c>
      <c r="L11" s="1">
        <f t="shared" ref="L11" si="5">SUM(F11:K11)-MIN(F11:K11)</f>
        <v>50</v>
      </c>
      <c r="N11" s="1" t="s">
        <v>17</v>
      </c>
      <c r="O11" s="5">
        <v>17</v>
      </c>
      <c r="Q11" s="1" t="s">
        <v>17</v>
      </c>
      <c r="R11" s="5">
        <f t="shared" si="1"/>
        <v>25.5</v>
      </c>
      <c r="S11" s="5">
        <v>1.5</v>
      </c>
    </row>
    <row r="12" spans="1:19" x14ac:dyDescent="0.25">
      <c r="A12" s="2" t="s">
        <v>17</v>
      </c>
      <c r="B12" s="21" t="s">
        <v>145</v>
      </c>
      <c r="C12" s="35" t="s">
        <v>46</v>
      </c>
      <c r="D12" s="13"/>
      <c r="E12" s="13"/>
      <c r="F12" s="33">
        <v>0</v>
      </c>
      <c r="G12" s="33">
        <v>0</v>
      </c>
      <c r="H12" s="7">
        <v>19</v>
      </c>
      <c r="I12" s="7">
        <v>13</v>
      </c>
      <c r="J12" s="7">
        <v>13</v>
      </c>
      <c r="K12" s="7">
        <v>0</v>
      </c>
      <c r="L12" s="1">
        <f t="shared" ref="L12:L14" si="6">SUM(F12:K12)-MIN(F12:K12)</f>
        <v>45</v>
      </c>
      <c r="N12" s="2" t="s">
        <v>18</v>
      </c>
      <c r="O12" s="5">
        <v>16</v>
      </c>
      <c r="Q12" s="2" t="s">
        <v>18</v>
      </c>
      <c r="R12" s="5">
        <f t="shared" si="1"/>
        <v>24</v>
      </c>
      <c r="S12" s="5">
        <v>1.5</v>
      </c>
    </row>
    <row r="13" spans="1:19" x14ac:dyDescent="0.25">
      <c r="A13" s="2"/>
      <c r="B13" s="21" t="s">
        <v>161</v>
      </c>
      <c r="C13" s="35" t="s">
        <v>43</v>
      </c>
      <c r="D13" s="13"/>
      <c r="E13" s="13"/>
      <c r="F13" s="33">
        <v>0</v>
      </c>
      <c r="G13" s="33">
        <v>0</v>
      </c>
      <c r="H13" s="33">
        <v>0</v>
      </c>
      <c r="I13" s="7">
        <v>23</v>
      </c>
      <c r="J13" s="7">
        <v>22</v>
      </c>
      <c r="K13" s="7">
        <v>0</v>
      </c>
      <c r="L13" s="1">
        <f t="shared" si="6"/>
        <v>45</v>
      </c>
      <c r="N13" s="1" t="s">
        <v>19</v>
      </c>
      <c r="O13" s="5">
        <v>15</v>
      </c>
      <c r="Q13" s="1" t="s">
        <v>19</v>
      </c>
      <c r="R13" s="5">
        <f t="shared" si="1"/>
        <v>22.5</v>
      </c>
      <c r="S13" s="5">
        <v>1.5</v>
      </c>
    </row>
    <row r="14" spans="1:19" x14ac:dyDescent="0.25">
      <c r="A14" s="2"/>
      <c r="B14" s="11" t="s">
        <v>162</v>
      </c>
      <c r="C14" s="34" t="s">
        <v>43</v>
      </c>
      <c r="D14" s="1"/>
      <c r="E14" s="1"/>
      <c r="F14" s="33">
        <v>0</v>
      </c>
      <c r="G14" s="33">
        <v>0</v>
      </c>
      <c r="H14" s="33">
        <v>0</v>
      </c>
      <c r="I14" s="7">
        <v>21</v>
      </c>
      <c r="J14" s="7">
        <v>24</v>
      </c>
      <c r="K14" s="7">
        <v>0</v>
      </c>
      <c r="L14" s="1">
        <f t="shared" si="6"/>
        <v>45</v>
      </c>
      <c r="N14" s="1" t="s">
        <v>20</v>
      </c>
      <c r="O14" s="5">
        <v>14</v>
      </c>
      <c r="Q14" s="1" t="s">
        <v>20</v>
      </c>
      <c r="R14" s="5">
        <f t="shared" si="1"/>
        <v>21</v>
      </c>
      <c r="S14" s="5">
        <v>1.5</v>
      </c>
    </row>
    <row r="15" spans="1:19" x14ac:dyDescent="0.25">
      <c r="A15" s="2" t="s">
        <v>18</v>
      </c>
      <c r="B15" s="11" t="s">
        <v>55</v>
      </c>
      <c r="C15" s="34" t="s">
        <v>46</v>
      </c>
      <c r="D15" s="1"/>
      <c r="E15" s="1"/>
      <c r="F15" s="7">
        <v>24</v>
      </c>
      <c r="G15" s="33">
        <v>0</v>
      </c>
      <c r="H15" s="33">
        <v>0</v>
      </c>
      <c r="I15" s="33">
        <v>0</v>
      </c>
      <c r="J15" s="33">
        <v>0</v>
      </c>
      <c r="K15" s="7">
        <v>0</v>
      </c>
      <c r="L15" s="1">
        <f t="shared" ref="L15" si="7">SUM(F15:K15)-MIN(F15:K15)</f>
        <v>24</v>
      </c>
      <c r="N15" s="2" t="s">
        <v>21</v>
      </c>
      <c r="O15" s="5">
        <v>13</v>
      </c>
      <c r="Q15" s="2" t="s">
        <v>21</v>
      </c>
      <c r="R15" s="5">
        <f t="shared" si="1"/>
        <v>19.5</v>
      </c>
      <c r="S15" s="5">
        <v>1.5</v>
      </c>
    </row>
    <row r="16" spans="1:19" x14ac:dyDescent="0.25">
      <c r="A16" s="2" t="s">
        <v>19</v>
      </c>
      <c r="B16" s="21" t="s">
        <v>140</v>
      </c>
      <c r="C16" s="34" t="s">
        <v>46</v>
      </c>
      <c r="D16" s="13"/>
      <c r="E16" s="13"/>
      <c r="F16" s="33">
        <v>0</v>
      </c>
      <c r="G16" s="7">
        <v>23</v>
      </c>
      <c r="H16" s="33">
        <v>0</v>
      </c>
      <c r="I16" s="33">
        <v>0</v>
      </c>
      <c r="J16" s="33">
        <v>0</v>
      </c>
      <c r="K16" s="7">
        <v>0</v>
      </c>
      <c r="L16" s="1">
        <f t="shared" ref="L16" si="8">SUM(F16:K16)-MIN(F16:K16)</f>
        <v>23</v>
      </c>
      <c r="N16" s="1" t="s">
        <v>22</v>
      </c>
      <c r="O16" s="5">
        <v>12</v>
      </c>
      <c r="Q16" s="1" t="s">
        <v>22</v>
      </c>
      <c r="R16" s="5">
        <f t="shared" si="1"/>
        <v>18</v>
      </c>
      <c r="S16" s="5">
        <v>1.5</v>
      </c>
    </row>
    <row r="17" spans="1:19" x14ac:dyDescent="0.25">
      <c r="A17" s="2" t="s">
        <v>20</v>
      </c>
      <c r="B17" s="21" t="s">
        <v>121</v>
      </c>
      <c r="C17" s="35" t="s">
        <v>46</v>
      </c>
      <c r="D17" s="13"/>
      <c r="E17" s="13"/>
      <c r="F17" s="7">
        <v>22</v>
      </c>
      <c r="G17" s="33">
        <v>0</v>
      </c>
      <c r="H17" s="33">
        <v>0</v>
      </c>
      <c r="I17" s="33">
        <v>0</v>
      </c>
      <c r="J17" s="33">
        <v>0</v>
      </c>
      <c r="K17" s="7">
        <v>0</v>
      </c>
      <c r="L17" s="1">
        <f t="shared" si="2"/>
        <v>22</v>
      </c>
      <c r="N17" s="1" t="s">
        <v>23</v>
      </c>
      <c r="O17" s="5">
        <v>11</v>
      </c>
      <c r="Q17" s="1" t="s">
        <v>23</v>
      </c>
      <c r="R17" s="5">
        <f t="shared" si="1"/>
        <v>16.5</v>
      </c>
      <c r="S17" s="5">
        <v>1.5</v>
      </c>
    </row>
    <row r="18" spans="1:19" x14ac:dyDescent="0.25">
      <c r="A18" s="2" t="s">
        <v>21</v>
      </c>
      <c r="B18" s="21" t="s">
        <v>166</v>
      </c>
      <c r="C18" s="35" t="s">
        <v>46</v>
      </c>
      <c r="D18" s="13"/>
      <c r="E18" s="13"/>
      <c r="F18" s="33">
        <v>0</v>
      </c>
      <c r="G18" s="33">
        <v>0</v>
      </c>
      <c r="H18" s="33">
        <v>0</v>
      </c>
      <c r="I18" s="33">
        <v>0</v>
      </c>
      <c r="J18" s="7">
        <v>21</v>
      </c>
      <c r="K18" s="7">
        <v>0</v>
      </c>
      <c r="L18" s="1">
        <f t="shared" si="2"/>
        <v>21</v>
      </c>
      <c r="N18" s="2" t="s">
        <v>24</v>
      </c>
      <c r="O18" s="5">
        <v>10</v>
      </c>
      <c r="Q18" s="2" t="s">
        <v>24</v>
      </c>
      <c r="R18" s="5">
        <f t="shared" si="1"/>
        <v>15</v>
      </c>
      <c r="S18" s="5">
        <v>1.5</v>
      </c>
    </row>
    <row r="19" spans="1:19" x14ac:dyDescent="0.25">
      <c r="A19" s="2" t="s">
        <v>22</v>
      </c>
      <c r="B19" s="11" t="s">
        <v>167</v>
      </c>
      <c r="C19" s="34" t="s">
        <v>43</v>
      </c>
      <c r="D19" s="1"/>
      <c r="E19" s="1"/>
      <c r="F19" s="33">
        <v>0</v>
      </c>
      <c r="G19" s="33">
        <v>0</v>
      </c>
      <c r="H19" s="33">
        <v>0</v>
      </c>
      <c r="I19" s="33">
        <v>0</v>
      </c>
      <c r="J19" s="7">
        <v>20</v>
      </c>
      <c r="K19" s="7">
        <v>0</v>
      </c>
      <c r="L19" s="1">
        <f t="shared" si="2"/>
        <v>20</v>
      </c>
      <c r="N19" s="1" t="s">
        <v>25</v>
      </c>
      <c r="O19" s="5">
        <v>9</v>
      </c>
      <c r="Q19" s="1" t="s">
        <v>25</v>
      </c>
      <c r="R19" s="5">
        <f t="shared" si="1"/>
        <v>13.5</v>
      </c>
      <c r="S19" s="5">
        <v>1.5</v>
      </c>
    </row>
    <row r="20" spans="1:19" x14ac:dyDescent="0.25">
      <c r="A20" s="2" t="s">
        <v>23</v>
      </c>
      <c r="B20" s="21" t="s">
        <v>163</v>
      </c>
      <c r="C20" s="35" t="s">
        <v>45</v>
      </c>
      <c r="D20" s="13"/>
      <c r="E20" s="13"/>
      <c r="F20" s="33">
        <v>0</v>
      </c>
      <c r="G20" s="33">
        <v>0</v>
      </c>
      <c r="H20" s="33">
        <v>0</v>
      </c>
      <c r="I20" s="7">
        <v>18</v>
      </c>
      <c r="J20" s="33">
        <v>0</v>
      </c>
      <c r="K20" s="7">
        <v>0</v>
      </c>
      <c r="L20" s="1">
        <f t="shared" si="2"/>
        <v>18</v>
      </c>
      <c r="N20" s="1" t="s">
        <v>26</v>
      </c>
      <c r="O20" s="5">
        <v>8</v>
      </c>
      <c r="Q20" s="1" t="s">
        <v>26</v>
      </c>
      <c r="R20" s="5">
        <f t="shared" si="1"/>
        <v>12</v>
      </c>
      <c r="S20" s="5">
        <v>1.5</v>
      </c>
    </row>
    <row r="21" spans="1:19" x14ac:dyDescent="0.25">
      <c r="A21" s="2" t="s">
        <v>24</v>
      </c>
      <c r="B21" s="21" t="s">
        <v>147</v>
      </c>
      <c r="C21" s="35" t="s">
        <v>46</v>
      </c>
      <c r="D21" s="13"/>
      <c r="E21" s="13"/>
      <c r="F21" s="33">
        <v>0</v>
      </c>
      <c r="G21" s="33">
        <v>0</v>
      </c>
      <c r="H21" s="7">
        <v>16</v>
      </c>
      <c r="I21" s="33">
        <v>0</v>
      </c>
      <c r="J21" s="33">
        <v>0</v>
      </c>
      <c r="K21" s="7">
        <v>0</v>
      </c>
      <c r="L21" s="1">
        <f t="shared" ref="L21" si="9">SUM(F21:K21)-MIN(F21:K21)</f>
        <v>16</v>
      </c>
      <c r="N21" s="2" t="s">
        <v>27</v>
      </c>
      <c r="O21" s="5">
        <v>7</v>
      </c>
      <c r="Q21" s="2" t="s">
        <v>27</v>
      </c>
      <c r="R21" s="5">
        <f t="shared" si="1"/>
        <v>10.5</v>
      </c>
      <c r="S21" s="5">
        <v>1.5</v>
      </c>
    </row>
    <row r="22" spans="1:19" x14ac:dyDescent="0.25">
      <c r="A22" s="2" t="s">
        <v>25</v>
      </c>
      <c r="B22" s="21" t="s">
        <v>164</v>
      </c>
      <c r="C22" s="35" t="s">
        <v>45</v>
      </c>
      <c r="D22" s="13"/>
      <c r="E22" s="13"/>
      <c r="F22" s="33">
        <v>0</v>
      </c>
      <c r="G22" s="33">
        <v>0</v>
      </c>
      <c r="H22" s="33">
        <v>0</v>
      </c>
      <c r="I22" s="7">
        <v>14</v>
      </c>
      <c r="J22" s="33">
        <v>0</v>
      </c>
      <c r="K22" s="7">
        <v>0</v>
      </c>
      <c r="L22" s="1">
        <f t="shared" ref="L22" si="10">SUM(F22:K22)-MIN(F22:K22)</f>
        <v>14</v>
      </c>
      <c r="N22" s="1" t="s">
        <v>28</v>
      </c>
      <c r="O22" s="5">
        <v>6</v>
      </c>
      <c r="Q22" s="1" t="s">
        <v>28</v>
      </c>
      <c r="R22" s="5">
        <f t="shared" si="1"/>
        <v>9</v>
      </c>
      <c r="S22" s="5">
        <v>1.5</v>
      </c>
    </row>
    <row r="23" spans="1:19" x14ac:dyDescent="0.25">
      <c r="A23" s="2"/>
      <c r="B23" s="11" t="s">
        <v>168</v>
      </c>
      <c r="C23" s="34" t="s">
        <v>67</v>
      </c>
      <c r="D23" s="1"/>
      <c r="E23" s="1"/>
      <c r="F23" s="33">
        <v>0</v>
      </c>
      <c r="G23" s="33">
        <v>0</v>
      </c>
      <c r="H23" s="33">
        <v>0</v>
      </c>
      <c r="I23" s="33">
        <v>0</v>
      </c>
      <c r="J23" s="7">
        <v>14</v>
      </c>
      <c r="K23" s="7">
        <v>0</v>
      </c>
      <c r="L23" s="1">
        <f t="shared" ref="L23:L24" si="11">SUM(F23:K23)-MIN(F23:K23)</f>
        <v>14</v>
      </c>
      <c r="N23" s="1" t="s">
        <v>29</v>
      </c>
      <c r="O23" s="5">
        <v>5</v>
      </c>
      <c r="Q23" s="1" t="s">
        <v>29</v>
      </c>
      <c r="R23" s="5">
        <f t="shared" si="1"/>
        <v>7.5</v>
      </c>
      <c r="S23" s="5">
        <v>1.5</v>
      </c>
    </row>
    <row r="24" spans="1:19" x14ac:dyDescent="0.25">
      <c r="A24" s="2" t="s">
        <v>26</v>
      </c>
      <c r="B24" s="1"/>
      <c r="C24" s="1"/>
      <c r="D24" s="1"/>
      <c r="E24" s="1"/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1">
        <f t="shared" si="11"/>
        <v>0</v>
      </c>
      <c r="N24" s="2" t="s">
        <v>30</v>
      </c>
      <c r="O24" s="5">
        <v>4</v>
      </c>
      <c r="Q24" s="2" t="s">
        <v>30</v>
      </c>
      <c r="R24" s="5">
        <f t="shared" si="1"/>
        <v>6</v>
      </c>
      <c r="S24" s="5">
        <v>1.5</v>
      </c>
    </row>
    <row r="25" spans="1:19" x14ac:dyDescent="0.25">
      <c r="A25" s="2" t="s">
        <v>27</v>
      </c>
      <c r="B25" s="1"/>
      <c r="C25" s="1"/>
      <c r="D25" s="1"/>
      <c r="E25" s="1"/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">
        <f t="shared" ref="L25:L27" si="12">SUM(F25:K25)-MIN(F25:K25)</f>
        <v>0</v>
      </c>
      <c r="N25" s="1" t="s">
        <v>31</v>
      </c>
      <c r="O25" s="5">
        <v>3</v>
      </c>
      <c r="Q25" s="1" t="s">
        <v>31</v>
      </c>
      <c r="R25" s="5">
        <f t="shared" si="1"/>
        <v>4.5</v>
      </c>
      <c r="S25" s="5">
        <v>1.5</v>
      </c>
    </row>
    <row r="26" spans="1:19" x14ac:dyDescent="0.25">
      <c r="A26" s="2" t="s">
        <v>28</v>
      </c>
      <c r="B26" s="1"/>
      <c r="C26" s="1"/>
      <c r="D26" s="1"/>
      <c r="E26" s="1"/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1">
        <f t="shared" si="12"/>
        <v>0</v>
      </c>
      <c r="N26" s="1" t="s">
        <v>32</v>
      </c>
      <c r="O26" s="5">
        <v>2</v>
      </c>
      <c r="Q26" s="1" t="s">
        <v>32</v>
      </c>
      <c r="R26" s="5">
        <f t="shared" si="1"/>
        <v>3</v>
      </c>
      <c r="S26" s="5">
        <v>1.5</v>
      </c>
    </row>
    <row r="27" spans="1:19" x14ac:dyDescent="0.25">
      <c r="A27" s="2" t="s">
        <v>29</v>
      </c>
      <c r="B27" s="1"/>
      <c r="C27" s="1"/>
      <c r="D27" s="1"/>
      <c r="E27" s="1"/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">
        <f t="shared" si="12"/>
        <v>0</v>
      </c>
      <c r="N27" s="2" t="s">
        <v>33</v>
      </c>
      <c r="O27" s="5">
        <v>1</v>
      </c>
      <c r="Q27" s="2" t="s">
        <v>33</v>
      </c>
      <c r="R27" s="5">
        <f t="shared" si="1"/>
        <v>1.5</v>
      </c>
      <c r="S27" s="5">
        <v>1.5</v>
      </c>
    </row>
    <row r="28" spans="1:19" x14ac:dyDescent="0.25">
      <c r="A28" s="2" t="s">
        <v>30</v>
      </c>
      <c r="B28" s="1"/>
      <c r="C28" s="1"/>
      <c r="D28" s="1"/>
      <c r="E28" s="1"/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">
        <f t="shared" ref="L28:L32" si="13">SUM(F28:K28)-MIN(F28:K28)</f>
        <v>0</v>
      </c>
      <c r="N28" s="1" t="s">
        <v>34</v>
      </c>
      <c r="O28" s="5">
        <v>1</v>
      </c>
      <c r="Q28" s="1" t="s">
        <v>34</v>
      </c>
      <c r="R28" s="5">
        <f t="shared" si="1"/>
        <v>1.5</v>
      </c>
      <c r="S28" s="5">
        <v>1.5</v>
      </c>
    </row>
    <row r="29" spans="1:19" x14ac:dyDescent="0.25">
      <c r="A29" s="2" t="s">
        <v>31</v>
      </c>
      <c r="B29" s="1"/>
      <c r="C29" s="1"/>
      <c r="D29" s="1"/>
      <c r="E29" s="1"/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">
        <f t="shared" si="13"/>
        <v>0</v>
      </c>
      <c r="N29" s="1" t="s">
        <v>35</v>
      </c>
      <c r="O29" s="5">
        <v>1</v>
      </c>
      <c r="Q29" s="1" t="s">
        <v>35</v>
      </c>
      <c r="R29" s="5">
        <f t="shared" si="1"/>
        <v>1.5</v>
      </c>
      <c r="S29" s="5">
        <v>1.5</v>
      </c>
    </row>
    <row r="30" spans="1:19" x14ac:dyDescent="0.25">
      <c r="A30" s="2" t="s">
        <v>32</v>
      </c>
      <c r="B30" s="1"/>
      <c r="C30" s="1"/>
      <c r="D30" s="1"/>
      <c r="E30" s="1"/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1">
        <f t="shared" si="13"/>
        <v>0</v>
      </c>
      <c r="N30" s="2" t="s">
        <v>36</v>
      </c>
      <c r="O30" s="5">
        <v>1</v>
      </c>
      <c r="Q30" s="2" t="s">
        <v>36</v>
      </c>
      <c r="R30" s="5">
        <f t="shared" si="1"/>
        <v>1.5</v>
      </c>
      <c r="S30" s="5">
        <v>1.5</v>
      </c>
    </row>
    <row r="31" spans="1:19" x14ac:dyDescent="0.25">
      <c r="A31" s="2" t="s">
        <v>33</v>
      </c>
      <c r="B31" s="1"/>
      <c r="C31" s="1"/>
      <c r="D31" s="1"/>
      <c r="E31" s="1"/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">
        <f t="shared" si="13"/>
        <v>0</v>
      </c>
      <c r="N31" s="1" t="s">
        <v>37</v>
      </c>
      <c r="O31" s="5">
        <v>1</v>
      </c>
      <c r="Q31" s="1" t="s">
        <v>37</v>
      </c>
      <c r="R31" s="5">
        <f t="shared" si="1"/>
        <v>1.5</v>
      </c>
      <c r="S31" s="5">
        <v>1.5</v>
      </c>
    </row>
    <row r="32" spans="1:19" x14ac:dyDescent="0.25">
      <c r="A32" s="2" t="s">
        <v>34</v>
      </c>
      <c r="B32" s="1"/>
      <c r="C32" s="1"/>
      <c r="D32" s="1"/>
      <c r="E32" s="1"/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">
        <f t="shared" si="13"/>
        <v>0</v>
      </c>
      <c r="N32" s="1" t="s">
        <v>38</v>
      </c>
      <c r="O32" s="5">
        <v>1</v>
      </c>
      <c r="Q32" s="1" t="s">
        <v>38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4E67-AA23-4230-BF19-0D6277D3B8A1}">
  <dimension ref="A2:M72"/>
  <sheetViews>
    <sheetView tabSelected="1" view="pageBreakPreview" topLeftCell="A7" zoomScale="60" zoomScaleNormal="100" workbookViewId="0">
      <selection activeCell="Q64" sqref="Q64"/>
    </sheetView>
  </sheetViews>
  <sheetFormatPr defaultRowHeight="15" x14ac:dyDescent="0.25"/>
  <cols>
    <col min="1" max="1" width="12.5703125" customWidth="1"/>
    <col min="3" max="3" width="23.140625" customWidth="1"/>
    <col min="4" max="4" width="25" customWidth="1"/>
    <col min="5" max="5" width="11" customWidth="1"/>
  </cols>
  <sheetData>
    <row r="2" spans="1:13" ht="115.5" x14ac:dyDescent="0.25">
      <c r="C2" s="32"/>
      <c r="G2" s="4" t="s">
        <v>118</v>
      </c>
      <c r="H2" s="4" t="s">
        <v>131</v>
      </c>
      <c r="I2" s="4" t="s">
        <v>132</v>
      </c>
      <c r="J2" s="4" t="s">
        <v>133</v>
      </c>
      <c r="K2" s="4" t="s">
        <v>142</v>
      </c>
      <c r="L2" s="4" t="s">
        <v>165</v>
      </c>
    </row>
    <row r="3" spans="1:13" x14ac:dyDescent="0.25">
      <c r="A3" s="3" t="s">
        <v>174</v>
      </c>
      <c r="B3" s="3" t="s">
        <v>1</v>
      </c>
      <c r="C3" s="3" t="s">
        <v>54</v>
      </c>
      <c r="D3" s="3" t="s">
        <v>0</v>
      </c>
      <c r="E3" s="3" t="s">
        <v>77</v>
      </c>
      <c r="F3" s="3" t="s">
        <v>76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3" x14ac:dyDescent="0.25">
      <c r="A4" s="5" t="s">
        <v>82</v>
      </c>
      <c r="B4" s="2" t="s">
        <v>4</v>
      </c>
      <c r="C4" s="11" t="s">
        <v>123</v>
      </c>
      <c r="D4" s="34" t="s">
        <v>45</v>
      </c>
      <c r="E4" s="1"/>
      <c r="F4" s="1"/>
      <c r="G4" s="7">
        <v>20</v>
      </c>
      <c r="H4" s="7">
        <v>21</v>
      </c>
      <c r="I4" s="7">
        <v>22</v>
      </c>
      <c r="J4" s="7">
        <v>16</v>
      </c>
      <c r="K4" s="7">
        <v>16</v>
      </c>
      <c r="L4" s="7">
        <v>0</v>
      </c>
      <c r="M4" s="1">
        <f t="shared" ref="M4:M17" si="0">SUM(G4:L4)-MIN(G4:L4)</f>
        <v>95</v>
      </c>
    </row>
    <row r="5" spans="1:13" x14ac:dyDescent="0.25">
      <c r="A5" s="5" t="s">
        <v>82</v>
      </c>
      <c r="B5" s="2" t="s">
        <v>2</v>
      </c>
      <c r="C5" s="21" t="s">
        <v>139</v>
      </c>
      <c r="D5" s="35" t="s">
        <v>43</v>
      </c>
      <c r="E5" s="13"/>
      <c r="F5" s="13"/>
      <c r="G5" s="33">
        <v>0</v>
      </c>
      <c r="H5" s="7">
        <v>25</v>
      </c>
      <c r="I5" s="7">
        <v>25</v>
      </c>
      <c r="J5" s="7">
        <v>25</v>
      </c>
      <c r="K5" s="33">
        <v>0</v>
      </c>
      <c r="L5" s="7">
        <v>0</v>
      </c>
      <c r="M5" s="1">
        <f t="shared" si="0"/>
        <v>75</v>
      </c>
    </row>
    <row r="6" spans="1:13" x14ac:dyDescent="0.25">
      <c r="A6" s="5" t="s">
        <v>82</v>
      </c>
      <c r="B6" s="2" t="s">
        <v>3</v>
      </c>
      <c r="C6" s="11" t="s">
        <v>120</v>
      </c>
      <c r="D6" s="34" t="s">
        <v>44</v>
      </c>
      <c r="E6" s="1"/>
      <c r="F6" s="1"/>
      <c r="G6" s="7">
        <v>23</v>
      </c>
      <c r="H6" s="33">
        <v>0</v>
      </c>
      <c r="I6" s="33">
        <v>0</v>
      </c>
      <c r="J6" s="7">
        <v>24</v>
      </c>
      <c r="K6" s="7">
        <v>25</v>
      </c>
      <c r="L6" s="7">
        <v>0</v>
      </c>
      <c r="M6" s="1">
        <f t="shared" si="0"/>
        <v>72</v>
      </c>
    </row>
    <row r="7" spans="1:13" x14ac:dyDescent="0.25">
      <c r="A7" s="5" t="s">
        <v>82</v>
      </c>
      <c r="B7" s="2" t="s">
        <v>12</v>
      </c>
      <c r="C7" s="21" t="s">
        <v>143</v>
      </c>
      <c r="D7" s="35" t="s">
        <v>43</v>
      </c>
      <c r="E7" s="13"/>
      <c r="F7" s="13"/>
      <c r="G7" s="33">
        <v>0</v>
      </c>
      <c r="H7" s="33">
        <v>0</v>
      </c>
      <c r="I7" s="7">
        <v>23</v>
      </c>
      <c r="J7" s="7">
        <v>22</v>
      </c>
      <c r="K7" s="7">
        <v>23</v>
      </c>
      <c r="L7" s="7">
        <v>0</v>
      </c>
      <c r="M7" s="1">
        <f>SUM(G7:L7)-MIN(G7:L7)</f>
        <v>68</v>
      </c>
    </row>
    <row r="8" spans="1:13" x14ac:dyDescent="0.25">
      <c r="A8" s="5" t="s">
        <v>82</v>
      </c>
      <c r="B8" s="2" t="s">
        <v>13</v>
      </c>
      <c r="C8" s="21" t="s">
        <v>144</v>
      </c>
      <c r="D8" s="35" t="s">
        <v>44</v>
      </c>
      <c r="E8" s="13"/>
      <c r="F8" s="13"/>
      <c r="G8" s="33">
        <v>0</v>
      </c>
      <c r="H8" s="33">
        <v>0</v>
      </c>
      <c r="I8" s="7">
        <v>21</v>
      </c>
      <c r="J8" s="7">
        <v>19</v>
      </c>
      <c r="K8" s="7">
        <v>19</v>
      </c>
      <c r="L8" s="7">
        <v>0</v>
      </c>
      <c r="M8" s="1">
        <f t="shared" ref="M8" si="1">SUM(G8:L8)-MIN(G8:L8)</f>
        <v>59</v>
      </c>
    </row>
    <row r="9" spans="1:13" x14ac:dyDescent="0.25">
      <c r="A9" s="5" t="s">
        <v>82</v>
      </c>
      <c r="B9" s="2" t="s">
        <v>14</v>
      </c>
      <c r="C9" s="21" t="s">
        <v>161</v>
      </c>
      <c r="D9" s="35" t="s">
        <v>43</v>
      </c>
      <c r="E9" s="13"/>
      <c r="F9" s="13"/>
      <c r="G9" s="33">
        <v>0</v>
      </c>
      <c r="H9" s="33">
        <v>0</v>
      </c>
      <c r="I9" s="33">
        <v>0</v>
      </c>
      <c r="J9" s="7">
        <v>23</v>
      </c>
      <c r="K9" s="7">
        <v>22</v>
      </c>
      <c r="L9" s="7">
        <v>0</v>
      </c>
      <c r="M9" s="1">
        <f t="shared" ref="M9:M12" si="2">SUM(G9:L9)-MIN(G9:L9)</f>
        <v>45</v>
      </c>
    </row>
    <row r="10" spans="1:13" x14ac:dyDescent="0.25">
      <c r="A10" s="5" t="s">
        <v>82</v>
      </c>
      <c r="B10" s="2"/>
      <c r="C10" s="11" t="s">
        <v>162</v>
      </c>
      <c r="D10" s="34" t="s">
        <v>43</v>
      </c>
      <c r="E10" s="1"/>
      <c r="F10" s="1"/>
      <c r="G10" s="33">
        <v>0</v>
      </c>
      <c r="H10" s="33">
        <v>0</v>
      </c>
      <c r="I10" s="33">
        <v>0</v>
      </c>
      <c r="J10" s="7">
        <v>21</v>
      </c>
      <c r="K10" s="7">
        <v>24</v>
      </c>
      <c r="L10" s="7">
        <v>0</v>
      </c>
      <c r="M10" s="1">
        <f t="shared" si="2"/>
        <v>45</v>
      </c>
    </row>
    <row r="11" spans="1:13" x14ac:dyDescent="0.25">
      <c r="A11" s="5" t="s">
        <v>82</v>
      </c>
      <c r="B11" s="2" t="s">
        <v>15</v>
      </c>
      <c r="C11" s="11" t="s">
        <v>55</v>
      </c>
      <c r="D11" s="34" t="s">
        <v>46</v>
      </c>
      <c r="E11" s="1"/>
      <c r="F11" s="1"/>
      <c r="G11" s="7">
        <v>24</v>
      </c>
      <c r="H11" s="33">
        <v>0</v>
      </c>
      <c r="I11" s="33">
        <v>0</v>
      </c>
      <c r="J11" s="33">
        <v>0</v>
      </c>
      <c r="K11" s="33">
        <v>0</v>
      </c>
      <c r="L11" s="7">
        <v>0</v>
      </c>
      <c r="M11" s="1">
        <f t="shared" si="2"/>
        <v>24</v>
      </c>
    </row>
    <row r="12" spans="1:13" x14ac:dyDescent="0.25">
      <c r="A12" s="5" t="s">
        <v>82</v>
      </c>
      <c r="B12" s="2" t="s">
        <v>16</v>
      </c>
      <c r="C12" s="21" t="s">
        <v>140</v>
      </c>
      <c r="D12" s="34" t="s">
        <v>46</v>
      </c>
      <c r="E12" s="13"/>
      <c r="F12" s="13"/>
      <c r="G12" s="33">
        <v>0</v>
      </c>
      <c r="H12" s="7">
        <v>23</v>
      </c>
      <c r="I12" s="33">
        <v>0</v>
      </c>
      <c r="J12" s="33">
        <v>0</v>
      </c>
      <c r="K12" s="33">
        <v>0</v>
      </c>
      <c r="L12" s="7">
        <v>0</v>
      </c>
      <c r="M12" s="1">
        <f t="shared" si="2"/>
        <v>23</v>
      </c>
    </row>
    <row r="13" spans="1:13" x14ac:dyDescent="0.25">
      <c r="A13" s="5" t="s">
        <v>82</v>
      </c>
      <c r="B13" s="2" t="s">
        <v>17</v>
      </c>
      <c r="C13" s="21" t="s">
        <v>121</v>
      </c>
      <c r="D13" s="35" t="s">
        <v>46</v>
      </c>
      <c r="E13" s="13"/>
      <c r="F13" s="13"/>
      <c r="G13" s="7">
        <v>22</v>
      </c>
      <c r="H13" s="33">
        <v>0</v>
      </c>
      <c r="I13" s="33">
        <v>0</v>
      </c>
      <c r="J13" s="33">
        <v>0</v>
      </c>
      <c r="K13" s="33">
        <v>0</v>
      </c>
      <c r="L13" s="7">
        <v>0</v>
      </c>
      <c r="M13" s="1">
        <f t="shared" si="0"/>
        <v>22</v>
      </c>
    </row>
    <row r="14" spans="1:13" x14ac:dyDescent="0.25">
      <c r="A14" s="5" t="s">
        <v>82</v>
      </c>
      <c r="B14" s="2" t="s">
        <v>18</v>
      </c>
      <c r="C14" s="21" t="s">
        <v>166</v>
      </c>
      <c r="D14" s="35" t="s">
        <v>46</v>
      </c>
      <c r="E14" s="13"/>
      <c r="F14" s="13"/>
      <c r="G14" s="33">
        <v>0</v>
      </c>
      <c r="H14" s="33">
        <v>0</v>
      </c>
      <c r="I14" s="33">
        <v>0</v>
      </c>
      <c r="J14" s="33">
        <v>0</v>
      </c>
      <c r="K14" s="7">
        <v>21</v>
      </c>
      <c r="L14" s="7">
        <v>0</v>
      </c>
      <c r="M14" s="1">
        <f t="shared" si="0"/>
        <v>21</v>
      </c>
    </row>
    <row r="15" spans="1:13" x14ac:dyDescent="0.25">
      <c r="A15" s="5" t="s">
        <v>82</v>
      </c>
      <c r="B15" s="2" t="s">
        <v>19</v>
      </c>
      <c r="C15" s="11" t="s">
        <v>167</v>
      </c>
      <c r="D15" s="34" t="s">
        <v>43</v>
      </c>
      <c r="E15" s="1"/>
      <c r="F15" s="1"/>
      <c r="G15" s="33">
        <v>0</v>
      </c>
      <c r="H15" s="33">
        <v>0</v>
      </c>
      <c r="I15" s="33">
        <v>0</v>
      </c>
      <c r="J15" s="33">
        <v>0</v>
      </c>
      <c r="K15" s="7">
        <v>20</v>
      </c>
      <c r="L15" s="7">
        <v>0</v>
      </c>
      <c r="M15" s="1">
        <f t="shared" si="0"/>
        <v>20</v>
      </c>
    </row>
    <row r="16" spans="1:13" x14ac:dyDescent="0.25">
      <c r="A16" s="5" t="s">
        <v>82</v>
      </c>
      <c r="B16" s="2" t="s">
        <v>20</v>
      </c>
      <c r="C16" s="21" t="s">
        <v>164</v>
      </c>
      <c r="D16" s="35" t="s">
        <v>45</v>
      </c>
      <c r="E16" s="13"/>
      <c r="F16" s="13"/>
      <c r="G16" s="33">
        <v>0</v>
      </c>
      <c r="H16" s="33">
        <v>0</v>
      </c>
      <c r="I16" s="33">
        <v>0</v>
      </c>
      <c r="J16" s="7">
        <v>14</v>
      </c>
      <c r="K16" s="33">
        <v>0</v>
      </c>
      <c r="L16" s="7">
        <v>0</v>
      </c>
      <c r="M16" s="1">
        <f t="shared" si="0"/>
        <v>14</v>
      </c>
    </row>
    <row r="17" spans="1:13" x14ac:dyDescent="0.25">
      <c r="A17" s="5" t="s">
        <v>82</v>
      </c>
      <c r="B17" s="2"/>
      <c r="C17" s="52" t="s">
        <v>168</v>
      </c>
      <c r="D17" s="53" t="s">
        <v>67</v>
      </c>
      <c r="E17" s="42"/>
      <c r="F17" s="42"/>
      <c r="G17" s="40">
        <v>0</v>
      </c>
      <c r="H17" s="40">
        <v>0</v>
      </c>
      <c r="I17" s="40">
        <v>0</v>
      </c>
      <c r="J17" s="40">
        <v>0</v>
      </c>
      <c r="K17" s="41">
        <v>14</v>
      </c>
      <c r="L17" s="41">
        <v>0</v>
      </c>
      <c r="M17" s="42">
        <f t="shared" si="0"/>
        <v>14</v>
      </c>
    </row>
    <row r="18" spans="1:13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x14ac:dyDescent="0.25">
      <c r="A19" s="45" t="s">
        <v>83</v>
      </c>
      <c r="B19" s="2" t="s">
        <v>4</v>
      </c>
      <c r="C19" s="21" t="s">
        <v>56</v>
      </c>
      <c r="D19" s="21" t="s">
        <v>99</v>
      </c>
      <c r="E19" s="13"/>
      <c r="F19" s="13"/>
      <c r="G19" s="7">
        <v>18</v>
      </c>
      <c r="H19" s="7">
        <v>18</v>
      </c>
      <c r="I19" s="7">
        <v>18</v>
      </c>
      <c r="J19" s="7">
        <v>21</v>
      </c>
      <c r="K19" s="7">
        <v>23</v>
      </c>
      <c r="L19" s="7">
        <v>0</v>
      </c>
      <c r="M19" s="7">
        <f t="shared" ref="M19:M38" si="3">SUM(G19:L19)-MIN(G19:L19)</f>
        <v>98</v>
      </c>
    </row>
    <row r="20" spans="1:13" x14ac:dyDescent="0.25">
      <c r="A20" s="45" t="s">
        <v>83</v>
      </c>
      <c r="B20" s="2" t="s">
        <v>2</v>
      </c>
      <c r="C20" s="11" t="s">
        <v>72</v>
      </c>
      <c r="D20" s="11" t="s">
        <v>44</v>
      </c>
      <c r="E20" s="1"/>
      <c r="F20" s="12"/>
      <c r="G20" s="7">
        <v>25</v>
      </c>
      <c r="H20" s="7">
        <v>22</v>
      </c>
      <c r="I20" s="7">
        <v>19</v>
      </c>
      <c r="J20" s="7">
        <v>25</v>
      </c>
      <c r="K20" s="33">
        <v>0</v>
      </c>
      <c r="L20" s="7">
        <v>0</v>
      </c>
      <c r="M20" s="7">
        <f t="shared" si="3"/>
        <v>91</v>
      </c>
    </row>
    <row r="21" spans="1:13" x14ac:dyDescent="0.25">
      <c r="A21" s="45" t="s">
        <v>83</v>
      </c>
      <c r="B21" s="2" t="s">
        <v>3</v>
      </c>
      <c r="C21" s="11" t="s">
        <v>70</v>
      </c>
      <c r="D21" s="11" t="s">
        <v>44</v>
      </c>
      <c r="E21" s="1"/>
      <c r="F21" s="1"/>
      <c r="G21" s="7">
        <v>24</v>
      </c>
      <c r="H21" s="7">
        <v>23</v>
      </c>
      <c r="I21" s="7">
        <v>23</v>
      </c>
      <c r="J21" s="33">
        <v>0</v>
      </c>
      <c r="K21" s="33">
        <v>0</v>
      </c>
      <c r="L21" s="7">
        <v>0</v>
      </c>
      <c r="M21" s="7">
        <f t="shared" si="3"/>
        <v>70</v>
      </c>
    </row>
    <row r="22" spans="1:13" x14ac:dyDescent="0.25">
      <c r="A22" s="45" t="s">
        <v>83</v>
      </c>
      <c r="B22" s="2" t="s">
        <v>12</v>
      </c>
      <c r="C22" s="21" t="s">
        <v>71</v>
      </c>
      <c r="D22" s="21" t="s">
        <v>44</v>
      </c>
      <c r="E22" s="13"/>
      <c r="F22" s="13"/>
      <c r="G22" s="7">
        <v>23</v>
      </c>
      <c r="H22" s="7">
        <v>21</v>
      </c>
      <c r="I22" s="7">
        <v>22</v>
      </c>
      <c r="J22" s="33">
        <v>0</v>
      </c>
      <c r="K22" s="33">
        <v>0</v>
      </c>
      <c r="L22" s="7">
        <v>0</v>
      </c>
      <c r="M22" s="7">
        <f t="shared" si="3"/>
        <v>66</v>
      </c>
    </row>
    <row r="23" spans="1:13" x14ac:dyDescent="0.25">
      <c r="A23" s="45" t="s">
        <v>83</v>
      </c>
      <c r="B23" s="2"/>
      <c r="C23" s="21" t="s">
        <v>81</v>
      </c>
      <c r="D23" s="21" t="s">
        <v>46</v>
      </c>
      <c r="E23" s="13"/>
      <c r="F23" s="13"/>
      <c r="G23" s="7">
        <v>15</v>
      </c>
      <c r="H23" s="7">
        <v>17</v>
      </c>
      <c r="I23" s="33">
        <v>0</v>
      </c>
      <c r="J23" s="7">
        <v>15</v>
      </c>
      <c r="K23" s="7">
        <v>19</v>
      </c>
      <c r="L23" s="7">
        <v>0</v>
      </c>
      <c r="M23" s="7">
        <f t="shared" ref="M23" si="4">SUM(G23:L23)-MIN(G23:L23)</f>
        <v>66</v>
      </c>
    </row>
    <row r="24" spans="1:13" x14ac:dyDescent="0.25">
      <c r="A24" s="45" t="s">
        <v>83</v>
      </c>
      <c r="B24" s="2" t="s">
        <v>13</v>
      </c>
      <c r="C24" s="21" t="s">
        <v>138</v>
      </c>
      <c r="D24" s="21" t="s">
        <v>43</v>
      </c>
      <c r="E24" s="13"/>
      <c r="F24" s="13"/>
      <c r="G24" s="33">
        <v>0</v>
      </c>
      <c r="H24" s="7">
        <v>16</v>
      </c>
      <c r="I24" s="7">
        <v>16</v>
      </c>
      <c r="J24" s="7">
        <v>18</v>
      </c>
      <c r="K24" s="7">
        <v>15</v>
      </c>
      <c r="L24" s="7">
        <v>0</v>
      </c>
      <c r="M24" s="7">
        <f>SUM(G24:L24)-MIN(G24:L24)</f>
        <v>65</v>
      </c>
    </row>
    <row r="25" spans="1:13" x14ac:dyDescent="0.25">
      <c r="A25" s="45" t="s">
        <v>83</v>
      </c>
      <c r="B25" s="2" t="s">
        <v>14</v>
      </c>
      <c r="C25" s="21" t="s">
        <v>50</v>
      </c>
      <c r="D25" s="21" t="s">
        <v>44</v>
      </c>
      <c r="E25" s="13"/>
      <c r="F25" s="13"/>
      <c r="G25" s="7">
        <v>21</v>
      </c>
      <c r="H25" s="7">
        <v>20</v>
      </c>
      <c r="I25" s="7">
        <v>20</v>
      </c>
      <c r="J25" s="33">
        <v>0</v>
      </c>
      <c r="K25" s="33">
        <v>0</v>
      </c>
      <c r="L25" s="7">
        <v>0</v>
      </c>
      <c r="M25" s="7">
        <f t="shared" si="3"/>
        <v>61</v>
      </c>
    </row>
    <row r="26" spans="1:13" x14ac:dyDescent="0.25">
      <c r="A26" s="45" t="s">
        <v>83</v>
      </c>
      <c r="B26" s="2" t="s">
        <v>15</v>
      </c>
      <c r="C26" s="21" t="s">
        <v>49</v>
      </c>
      <c r="D26" s="21" t="s">
        <v>45</v>
      </c>
      <c r="E26" s="13"/>
      <c r="F26" s="13"/>
      <c r="G26" s="7">
        <v>19</v>
      </c>
      <c r="H26" s="33">
        <v>0</v>
      </c>
      <c r="I26" s="7">
        <v>17</v>
      </c>
      <c r="J26" s="33">
        <v>0</v>
      </c>
      <c r="K26" s="7">
        <v>24</v>
      </c>
      <c r="L26" s="7">
        <v>0</v>
      </c>
      <c r="M26" s="7">
        <f t="shared" si="3"/>
        <v>60</v>
      </c>
    </row>
    <row r="27" spans="1:13" x14ac:dyDescent="0.25">
      <c r="A27" s="45" t="s">
        <v>83</v>
      </c>
      <c r="B27" s="2" t="s">
        <v>16</v>
      </c>
      <c r="C27" s="21" t="s">
        <v>78</v>
      </c>
      <c r="D27" s="21" t="s">
        <v>42</v>
      </c>
      <c r="E27" s="13"/>
      <c r="F27" s="13"/>
      <c r="G27" s="7">
        <v>20</v>
      </c>
      <c r="H27" s="33">
        <v>0</v>
      </c>
      <c r="I27" s="33">
        <v>0</v>
      </c>
      <c r="J27" s="7">
        <v>20</v>
      </c>
      <c r="K27" s="7">
        <v>17</v>
      </c>
      <c r="L27" s="7">
        <v>0</v>
      </c>
      <c r="M27" s="7">
        <f t="shared" si="3"/>
        <v>57</v>
      </c>
    </row>
    <row r="28" spans="1:13" x14ac:dyDescent="0.25">
      <c r="A28" s="45" t="s">
        <v>83</v>
      </c>
      <c r="B28" s="2" t="s">
        <v>17</v>
      </c>
      <c r="C28" s="11" t="s">
        <v>150</v>
      </c>
      <c r="D28" s="11" t="s">
        <v>46</v>
      </c>
      <c r="E28" s="1"/>
      <c r="F28" s="1"/>
      <c r="G28" s="33">
        <v>0</v>
      </c>
      <c r="H28" s="33">
        <v>0</v>
      </c>
      <c r="I28" s="7">
        <v>12</v>
      </c>
      <c r="J28" s="7">
        <v>14</v>
      </c>
      <c r="K28" s="7">
        <v>16</v>
      </c>
      <c r="L28" s="7">
        <v>0</v>
      </c>
      <c r="M28" s="7">
        <f t="shared" si="3"/>
        <v>42</v>
      </c>
    </row>
    <row r="29" spans="1:13" x14ac:dyDescent="0.25">
      <c r="A29" s="45" t="s">
        <v>83</v>
      </c>
      <c r="B29" s="2" t="s">
        <v>18</v>
      </c>
      <c r="C29" s="21" t="s">
        <v>160</v>
      </c>
      <c r="D29" s="21" t="s">
        <v>42</v>
      </c>
      <c r="E29" s="13"/>
      <c r="F29" s="13"/>
      <c r="G29" s="33">
        <v>0</v>
      </c>
      <c r="H29" s="33">
        <v>0</v>
      </c>
      <c r="I29" s="33">
        <v>0</v>
      </c>
      <c r="J29" s="7">
        <v>17</v>
      </c>
      <c r="K29" s="7">
        <v>22</v>
      </c>
      <c r="L29" s="7">
        <v>0</v>
      </c>
      <c r="M29" s="7">
        <f t="shared" si="3"/>
        <v>39</v>
      </c>
    </row>
    <row r="30" spans="1:13" x14ac:dyDescent="0.25">
      <c r="A30" s="45" t="s">
        <v>83</v>
      </c>
      <c r="B30" s="2" t="s">
        <v>19</v>
      </c>
      <c r="C30" s="11" t="s">
        <v>149</v>
      </c>
      <c r="D30" s="11" t="s">
        <v>52</v>
      </c>
      <c r="E30" s="1"/>
      <c r="F30" s="1"/>
      <c r="G30" s="33">
        <v>0</v>
      </c>
      <c r="H30" s="33">
        <v>0</v>
      </c>
      <c r="I30" s="7">
        <v>14</v>
      </c>
      <c r="J30" s="33">
        <v>0</v>
      </c>
      <c r="K30" s="7">
        <v>20</v>
      </c>
      <c r="L30" s="7">
        <v>0</v>
      </c>
      <c r="M30" s="7">
        <f t="shared" si="3"/>
        <v>34</v>
      </c>
    </row>
    <row r="31" spans="1:13" x14ac:dyDescent="0.25">
      <c r="A31" s="45" t="s">
        <v>83</v>
      </c>
      <c r="B31" s="2" t="s">
        <v>20</v>
      </c>
      <c r="C31" s="11" t="s">
        <v>137</v>
      </c>
      <c r="D31" s="11" t="s">
        <v>45</v>
      </c>
      <c r="E31" s="1"/>
      <c r="F31" s="1"/>
      <c r="G31" s="33">
        <v>0</v>
      </c>
      <c r="H31" s="7">
        <v>25</v>
      </c>
      <c r="I31" s="33">
        <v>0</v>
      </c>
      <c r="J31" s="33">
        <v>0</v>
      </c>
      <c r="K31" s="33">
        <v>0</v>
      </c>
      <c r="L31" s="7">
        <v>0</v>
      </c>
      <c r="M31" s="7">
        <f t="shared" si="3"/>
        <v>25</v>
      </c>
    </row>
    <row r="32" spans="1:13" x14ac:dyDescent="0.25">
      <c r="A32" s="45" t="s">
        <v>83</v>
      </c>
      <c r="B32" s="2" t="s">
        <v>21</v>
      </c>
      <c r="C32" s="21" t="s">
        <v>148</v>
      </c>
      <c r="D32" s="21" t="s">
        <v>45</v>
      </c>
      <c r="E32" s="13"/>
      <c r="F32" s="13"/>
      <c r="G32" s="33">
        <v>0</v>
      </c>
      <c r="H32" s="33">
        <v>0</v>
      </c>
      <c r="I32" s="7">
        <v>25</v>
      </c>
      <c r="J32" s="33">
        <v>0</v>
      </c>
      <c r="K32" s="33">
        <v>0</v>
      </c>
      <c r="L32" s="7">
        <v>0</v>
      </c>
      <c r="M32" s="7">
        <f t="shared" si="3"/>
        <v>25</v>
      </c>
    </row>
    <row r="33" spans="1:13" x14ac:dyDescent="0.25">
      <c r="A33" s="45" t="s">
        <v>83</v>
      </c>
      <c r="B33" s="2" t="s">
        <v>22</v>
      </c>
      <c r="C33" s="11" t="s">
        <v>159</v>
      </c>
      <c r="D33" s="21" t="s">
        <v>42</v>
      </c>
      <c r="E33" s="1"/>
      <c r="F33" s="1"/>
      <c r="G33" s="33">
        <v>0</v>
      </c>
      <c r="H33" s="33">
        <v>0</v>
      </c>
      <c r="I33" s="33">
        <v>0</v>
      </c>
      <c r="J33" s="7">
        <v>22</v>
      </c>
      <c r="K33" s="33">
        <v>0</v>
      </c>
      <c r="L33" s="7">
        <v>0</v>
      </c>
      <c r="M33" s="7">
        <f t="shared" si="3"/>
        <v>22</v>
      </c>
    </row>
    <row r="34" spans="1:13" x14ac:dyDescent="0.25">
      <c r="A34" s="45" t="s">
        <v>83</v>
      </c>
      <c r="B34" s="2" t="s">
        <v>23</v>
      </c>
      <c r="C34" s="21" t="s">
        <v>48</v>
      </c>
      <c r="D34" s="21" t="s">
        <v>42</v>
      </c>
      <c r="E34" s="13"/>
      <c r="F34" s="13"/>
      <c r="G34" s="7">
        <v>14</v>
      </c>
      <c r="H34" s="33">
        <v>0</v>
      </c>
      <c r="I34" s="33">
        <v>0</v>
      </c>
      <c r="J34" s="33">
        <v>0</v>
      </c>
      <c r="K34" s="33">
        <v>0</v>
      </c>
      <c r="L34" s="7">
        <v>0</v>
      </c>
      <c r="M34" s="7">
        <f t="shared" si="3"/>
        <v>14</v>
      </c>
    </row>
    <row r="35" spans="1:13" x14ac:dyDescent="0.25">
      <c r="A35" s="45" t="s">
        <v>83</v>
      </c>
      <c r="B35" s="2"/>
      <c r="C35" s="8" t="s">
        <v>169</v>
      </c>
      <c r="D35" s="8" t="s">
        <v>44</v>
      </c>
      <c r="E35" s="1"/>
      <c r="F35" s="1"/>
      <c r="G35" s="33">
        <v>0</v>
      </c>
      <c r="H35" s="33">
        <v>0</v>
      </c>
      <c r="I35" s="33">
        <v>0</v>
      </c>
      <c r="J35" s="33">
        <v>0</v>
      </c>
      <c r="K35" s="7">
        <v>14</v>
      </c>
      <c r="L35" s="7">
        <v>0</v>
      </c>
      <c r="M35" s="7">
        <f t="shared" si="3"/>
        <v>14</v>
      </c>
    </row>
    <row r="36" spans="1:13" x14ac:dyDescent="0.25">
      <c r="A36" s="45" t="s">
        <v>83</v>
      </c>
      <c r="B36" s="2" t="s">
        <v>24</v>
      </c>
      <c r="C36" s="8" t="s">
        <v>170</v>
      </c>
      <c r="D36" s="8" t="s">
        <v>67</v>
      </c>
      <c r="E36" s="1"/>
      <c r="F36" s="1"/>
      <c r="G36" s="33">
        <v>0</v>
      </c>
      <c r="H36" s="33">
        <v>0</v>
      </c>
      <c r="I36" s="33">
        <v>0</v>
      </c>
      <c r="J36" s="33">
        <v>0</v>
      </c>
      <c r="K36" s="7">
        <v>13</v>
      </c>
      <c r="L36" s="7">
        <v>0</v>
      </c>
      <c r="M36" s="7">
        <f t="shared" si="3"/>
        <v>13</v>
      </c>
    </row>
    <row r="37" spans="1:13" x14ac:dyDescent="0.25">
      <c r="A37" s="45" t="s">
        <v>83</v>
      </c>
      <c r="B37" s="2" t="s">
        <v>25</v>
      </c>
      <c r="C37" s="11" t="s">
        <v>126</v>
      </c>
      <c r="D37" s="11" t="s">
        <v>42</v>
      </c>
      <c r="E37" s="1"/>
      <c r="F37" s="1"/>
      <c r="G37" s="7">
        <v>12</v>
      </c>
      <c r="H37" s="33">
        <v>0</v>
      </c>
      <c r="I37" s="33">
        <v>0</v>
      </c>
      <c r="J37" s="33">
        <v>0</v>
      </c>
      <c r="K37" s="33">
        <v>0</v>
      </c>
      <c r="L37" s="7">
        <v>0</v>
      </c>
      <c r="M37" s="7">
        <f t="shared" si="3"/>
        <v>12</v>
      </c>
    </row>
    <row r="38" spans="1:13" x14ac:dyDescent="0.25">
      <c r="A38" s="45" t="s">
        <v>83</v>
      </c>
      <c r="B38" s="51" t="s">
        <v>26</v>
      </c>
      <c r="C38" s="52" t="s">
        <v>127</v>
      </c>
      <c r="D38" s="52" t="s">
        <v>42</v>
      </c>
      <c r="E38" s="42"/>
      <c r="F38" s="42"/>
      <c r="G38" s="41">
        <v>11</v>
      </c>
      <c r="H38" s="40">
        <v>0</v>
      </c>
      <c r="I38" s="40">
        <v>0</v>
      </c>
      <c r="J38" s="40">
        <v>0</v>
      </c>
      <c r="K38" s="40">
        <v>0</v>
      </c>
      <c r="L38" s="41">
        <v>0</v>
      </c>
      <c r="M38" s="41">
        <f t="shared" si="3"/>
        <v>11</v>
      </c>
    </row>
    <row r="39" spans="1:13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 x14ac:dyDescent="0.25">
      <c r="A40" s="45" t="s">
        <v>84</v>
      </c>
      <c r="B40" s="2" t="s">
        <v>4</v>
      </c>
      <c r="C40" s="30" t="s">
        <v>59</v>
      </c>
      <c r="D40" s="21" t="s">
        <v>42</v>
      </c>
      <c r="E40" s="18"/>
      <c r="F40" s="18"/>
      <c r="G40" s="7">
        <v>25</v>
      </c>
      <c r="H40" s="7">
        <v>25</v>
      </c>
      <c r="I40" s="7">
        <v>24</v>
      </c>
      <c r="J40" s="33">
        <v>0</v>
      </c>
      <c r="K40" s="7">
        <v>24</v>
      </c>
      <c r="L40" s="7">
        <v>0</v>
      </c>
      <c r="M40" s="1">
        <f t="shared" ref="M40:M60" si="5">SUM(G40:L40)-MIN(G40:L40)</f>
        <v>98</v>
      </c>
    </row>
    <row r="41" spans="1:13" x14ac:dyDescent="0.25">
      <c r="A41" s="45" t="s">
        <v>84</v>
      </c>
      <c r="B41" s="2" t="s">
        <v>2</v>
      </c>
      <c r="C41" s="30" t="s">
        <v>60</v>
      </c>
      <c r="D41" s="21" t="s">
        <v>46</v>
      </c>
      <c r="E41" s="18"/>
      <c r="F41" s="18"/>
      <c r="G41" s="7">
        <v>20</v>
      </c>
      <c r="H41" s="7">
        <v>24</v>
      </c>
      <c r="I41" s="33">
        <v>0</v>
      </c>
      <c r="J41" s="7">
        <v>24</v>
      </c>
      <c r="K41" s="7">
        <v>21</v>
      </c>
      <c r="L41" s="7">
        <v>0</v>
      </c>
      <c r="M41" s="1">
        <f t="shared" si="5"/>
        <v>89</v>
      </c>
    </row>
    <row r="42" spans="1:13" x14ac:dyDescent="0.25">
      <c r="A42" s="45" t="s">
        <v>84</v>
      </c>
      <c r="B42" s="2" t="s">
        <v>3</v>
      </c>
      <c r="C42" s="11" t="s">
        <v>51</v>
      </c>
      <c r="D42" s="11" t="s">
        <v>52</v>
      </c>
      <c r="E42" s="15"/>
      <c r="F42" s="15"/>
      <c r="G42" s="7">
        <v>17</v>
      </c>
      <c r="H42" s="7">
        <v>17</v>
      </c>
      <c r="I42" s="7">
        <v>19</v>
      </c>
      <c r="J42" s="7">
        <v>16</v>
      </c>
      <c r="K42" s="7">
        <v>14</v>
      </c>
      <c r="L42" s="7">
        <v>0</v>
      </c>
      <c r="M42" s="1">
        <f t="shared" si="5"/>
        <v>83</v>
      </c>
    </row>
    <row r="43" spans="1:13" x14ac:dyDescent="0.25">
      <c r="A43" s="45" t="s">
        <v>84</v>
      </c>
      <c r="B43" s="2" t="s">
        <v>12</v>
      </c>
      <c r="C43" s="11" t="s">
        <v>69</v>
      </c>
      <c r="D43" s="11" t="s">
        <v>42</v>
      </c>
      <c r="E43" s="16"/>
      <c r="F43" s="16"/>
      <c r="G43" s="7">
        <v>24</v>
      </c>
      <c r="H43" s="33">
        <v>0</v>
      </c>
      <c r="I43" s="33">
        <v>0</v>
      </c>
      <c r="J43" s="7">
        <v>25</v>
      </c>
      <c r="K43" s="7">
        <v>25</v>
      </c>
      <c r="L43" s="7">
        <v>0</v>
      </c>
      <c r="M43" s="1">
        <f t="shared" si="5"/>
        <v>74</v>
      </c>
    </row>
    <row r="44" spans="1:13" x14ac:dyDescent="0.25">
      <c r="A44" s="45" t="s">
        <v>84</v>
      </c>
      <c r="B44" s="2" t="s">
        <v>13</v>
      </c>
      <c r="C44" s="30" t="s">
        <v>135</v>
      </c>
      <c r="D44" s="21" t="s">
        <v>42</v>
      </c>
      <c r="E44" s="18"/>
      <c r="F44" s="18"/>
      <c r="G44" s="33">
        <v>0</v>
      </c>
      <c r="H44" s="7">
        <v>20</v>
      </c>
      <c r="I44" s="7">
        <v>23</v>
      </c>
      <c r="J44" s="33">
        <v>0</v>
      </c>
      <c r="K44" s="7">
        <v>22</v>
      </c>
      <c r="L44" s="7">
        <v>0</v>
      </c>
      <c r="M44" s="1">
        <f t="shared" si="5"/>
        <v>65</v>
      </c>
    </row>
    <row r="45" spans="1:13" x14ac:dyDescent="0.25">
      <c r="A45" s="45" t="s">
        <v>84</v>
      </c>
      <c r="B45" s="2" t="s">
        <v>14</v>
      </c>
      <c r="C45" s="30" t="s">
        <v>79</v>
      </c>
      <c r="D45" s="21" t="s">
        <v>43</v>
      </c>
      <c r="E45" s="18"/>
      <c r="F45" s="18"/>
      <c r="G45" s="7">
        <v>22</v>
      </c>
      <c r="H45" s="7">
        <v>21</v>
      </c>
      <c r="I45" s="7">
        <v>20</v>
      </c>
      <c r="J45" s="33">
        <v>0</v>
      </c>
      <c r="K45" s="33">
        <v>0</v>
      </c>
      <c r="L45" s="7">
        <v>0</v>
      </c>
      <c r="M45" s="1">
        <f t="shared" si="5"/>
        <v>63</v>
      </c>
    </row>
    <row r="46" spans="1:13" x14ac:dyDescent="0.25">
      <c r="A46" s="45" t="s">
        <v>84</v>
      </c>
      <c r="B46" s="2" t="s">
        <v>15</v>
      </c>
      <c r="C46" s="11" t="s">
        <v>125</v>
      </c>
      <c r="D46" s="11" t="s">
        <v>44</v>
      </c>
      <c r="E46" s="15"/>
      <c r="F46" s="15"/>
      <c r="G46" s="7">
        <v>14</v>
      </c>
      <c r="H46" s="33">
        <v>0</v>
      </c>
      <c r="I46" s="33">
        <v>0</v>
      </c>
      <c r="J46" s="7">
        <v>21</v>
      </c>
      <c r="K46" s="7">
        <v>20</v>
      </c>
      <c r="L46" s="7">
        <v>0</v>
      </c>
      <c r="M46" s="1">
        <f t="shared" ref="M46:M47" si="6">SUM(G46:L46)-MIN(G46:L46)</f>
        <v>55</v>
      </c>
    </row>
    <row r="47" spans="1:13" x14ac:dyDescent="0.25">
      <c r="A47" s="45" t="s">
        <v>84</v>
      </c>
      <c r="B47" s="2" t="s">
        <v>16</v>
      </c>
      <c r="C47" s="11" t="s">
        <v>151</v>
      </c>
      <c r="D47" s="11" t="s">
        <v>45</v>
      </c>
      <c r="E47" s="15"/>
      <c r="F47" s="15"/>
      <c r="G47" s="33">
        <v>0</v>
      </c>
      <c r="H47" s="33">
        <v>0</v>
      </c>
      <c r="I47" s="7">
        <v>25</v>
      </c>
      <c r="J47" s="33">
        <v>0</v>
      </c>
      <c r="K47" s="7">
        <v>23</v>
      </c>
      <c r="L47" s="7">
        <v>0</v>
      </c>
      <c r="M47" s="1">
        <f t="shared" si="6"/>
        <v>48</v>
      </c>
    </row>
    <row r="48" spans="1:13" x14ac:dyDescent="0.25">
      <c r="A48" s="45" t="s">
        <v>84</v>
      </c>
      <c r="B48" s="2" t="s">
        <v>17</v>
      </c>
      <c r="C48" s="11" t="s">
        <v>61</v>
      </c>
      <c r="D48" s="31" t="s">
        <v>45</v>
      </c>
      <c r="E48" s="17"/>
      <c r="F48" s="17"/>
      <c r="G48" s="7">
        <v>21</v>
      </c>
      <c r="H48" s="7">
        <v>23</v>
      </c>
      <c r="I48" s="33">
        <v>0</v>
      </c>
      <c r="J48" s="33">
        <v>0</v>
      </c>
      <c r="K48" s="33">
        <v>0</v>
      </c>
      <c r="L48" s="7">
        <v>0</v>
      </c>
      <c r="M48" s="1">
        <f t="shared" ref="M48:M49" si="7">SUM(G48:L48)-MIN(G48:L48)</f>
        <v>44</v>
      </c>
    </row>
    <row r="49" spans="1:13" x14ac:dyDescent="0.25">
      <c r="A49" s="45" t="s">
        <v>84</v>
      </c>
      <c r="B49" s="2" t="s">
        <v>18</v>
      </c>
      <c r="C49" s="30" t="s">
        <v>152</v>
      </c>
      <c r="D49" s="21" t="s">
        <v>52</v>
      </c>
      <c r="E49" s="18"/>
      <c r="F49" s="18"/>
      <c r="G49" s="33">
        <v>0</v>
      </c>
      <c r="H49" s="33">
        <v>0</v>
      </c>
      <c r="I49" s="7">
        <v>21</v>
      </c>
      <c r="J49" s="7">
        <v>22</v>
      </c>
      <c r="K49" s="33">
        <v>0</v>
      </c>
      <c r="L49" s="7">
        <v>0</v>
      </c>
      <c r="M49" s="1">
        <f t="shared" si="7"/>
        <v>43</v>
      </c>
    </row>
    <row r="50" spans="1:13" x14ac:dyDescent="0.25">
      <c r="A50" s="45" t="s">
        <v>84</v>
      </c>
      <c r="B50" s="2" t="s">
        <v>19</v>
      </c>
      <c r="C50" s="30" t="s">
        <v>63</v>
      </c>
      <c r="D50" s="21" t="s">
        <v>52</v>
      </c>
      <c r="E50" s="18"/>
      <c r="F50" s="18"/>
      <c r="G50" s="7">
        <v>18</v>
      </c>
      <c r="H50" s="33">
        <v>0</v>
      </c>
      <c r="I50" s="7">
        <v>22</v>
      </c>
      <c r="J50" s="33">
        <v>0</v>
      </c>
      <c r="K50" s="33">
        <v>0</v>
      </c>
      <c r="L50" s="7">
        <v>0</v>
      </c>
      <c r="M50" s="1">
        <f>SUM(G50:L50)-MIN(G50:L50)</f>
        <v>40</v>
      </c>
    </row>
    <row r="51" spans="1:13" x14ac:dyDescent="0.25">
      <c r="A51" s="45" t="s">
        <v>84</v>
      </c>
      <c r="B51" s="2" t="s">
        <v>20</v>
      </c>
      <c r="C51" s="30" t="s">
        <v>134</v>
      </c>
      <c r="D51" s="21" t="s">
        <v>67</v>
      </c>
      <c r="E51" s="18"/>
      <c r="F51" s="18"/>
      <c r="G51" s="33">
        <v>0</v>
      </c>
      <c r="H51" s="7">
        <v>22</v>
      </c>
      <c r="I51" s="33">
        <v>0</v>
      </c>
      <c r="J51" s="33">
        <v>0</v>
      </c>
      <c r="K51" s="7">
        <v>17</v>
      </c>
      <c r="L51" s="7">
        <v>0</v>
      </c>
      <c r="M51" s="1">
        <f t="shared" ref="M51" si="8">SUM(G51:L51)-MIN(G51:L51)</f>
        <v>39</v>
      </c>
    </row>
    <row r="52" spans="1:13" x14ac:dyDescent="0.25">
      <c r="A52" s="45" t="s">
        <v>84</v>
      </c>
      <c r="B52" s="2" t="s">
        <v>21</v>
      </c>
      <c r="C52" s="11" t="s">
        <v>155</v>
      </c>
      <c r="D52" s="11" t="s">
        <v>43</v>
      </c>
      <c r="E52" s="15"/>
      <c r="F52" s="15"/>
      <c r="G52" s="33">
        <v>0</v>
      </c>
      <c r="H52" s="33">
        <v>0</v>
      </c>
      <c r="I52" s="33">
        <v>0</v>
      </c>
      <c r="J52" s="7">
        <v>17</v>
      </c>
      <c r="K52" s="7">
        <v>15</v>
      </c>
      <c r="L52" s="7">
        <v>0</v>
      </c>
      <c r="M52" s="1">
        <f t="shared" ref="M52" si="9">SUM(G52:L52)-MIN(G52:L52)</f>
        <v>32</v>
      </c>
    </row>
    <row r="53" spans="1:13" x14ac:dyDescent="0.25">
      <c r="A53" s="45" t="s">
        <v>84</v>
      </c>
      <c r="B53" s="2" t="s">
        <v>22</v>
      </c>
      <c r="C53" s="30" t="s">
        <v>65</v>
      </c>
      <c r="D53" s="21" t="s">
        <v>46</v>
      </c>
      <c r="E53" s="18"/>
      <c r="F53" s="18"/>
      <c r="G53" s="7">
        <v>15</v>
      </c>
      <c r="H53" s="33">
        <v>0</v>
      </c>
      <c r="I53" s="33">
        <v>0</v>
      </c>
      <c r="J53" s="7">
        <v>15</v>
      </c>
      <c r="K53" s="33">
        <v>0</v>
      </c>
      <c r="L53" s="7">
        <v>0</v>
      </c>
      <c r="M53" s="1">
        <f>SUM(G53:L53)-MIN(G53:L53)</f>
        <v>30</v>
      </c>
    </row>
    <row r="54" spans="1:13" x14ac:dyDescent="0.25">
      <c r="A54" s="45" t="s">
        <v>84</v>
      </c>
      <c r="B54" s="2" t="s">
        <v>23</v>
      </c>
      <c r="C54" s="30" t="s">
        <v>47</v>
      </c>
      <c r="D54" s="21" t="s">
        <v>42</v>
      </c>
      <c r="E54" s="18"/>
      <c r="F54" s="18"/>
      <c r="G54" s="7">
        <v>23</v>
      </c>
      <c r="H54" s="33">
        <v>0</v>
      </c>
      <c r="I54" s="33">
        <v>0</v>
      </c>
      <c r="J54" s="33">
        <v>0</v>
      </c>
      <c r="K54" s="33">
        <v>0</v>
      </c>
      <c r="L54" s="7">
        <v>0</v>
      </c>
      <c r="M54" s="1">
        <f t="shared" si="5"/>
        <v>23</v>
      </c>
    </row>
    <row r="55" spans="1:13" x14ac:dyDescent="0.25">
      <c r="A55" s="45" t="s">
        <v>84</v>
      </c>
      <c r="B55" s="2" t="s">
        <v>24</v>
      </c>
      <c r="C55" s="30" t="s">
        <v>171</v>
      </c>
      <c r="D55" s="21" t="s">
        <v>67</v>
      </c>
      <c r="E55" s="18"/>
      <c r="F55" s="18"/>
      <c r="G55" s="33">
        <v>0</v>
      </c>
      <c r="H55" s="33">
        <v>0</v>
      </c>
      <c r="I55" s="33">
        <v>0</v>
      </c>
      <c r="J55" s="33">
        <v>0</v>
      </c>
      <c r="K55" s="7">
        <v>19</v>
      </c>
      <c r="L55" s="7">
        <v>0</v>
      </c>
      <c r="M55" s="1">
        <f>SUM(G55:L55)-MIN(G55:L55)</f>
        <v>19</v>
      </c>
    </row>
    <row r="56" spans="1:13" x14ac:dyDescent="0.25">
      <c r="A56" s="45" t="s">
        <v>84</v>
      </c>
      <c r="B56" s="2"/>
      <c r="C56" s="30" t="s">
        <v>124</v>
      </c>
      <c r="D56" s="21" t="s">
        <v>42</v>
      </c>
      <c r="E56" s="18"/>
      <c r="F56" s="18"/>
      <c r="G56" s="7">
        <v>19</v>
      </c>
      <c r="H56" s="33">
        <v>0</v>
      </c>
      <c r="I56" s="33">
        <v>0</v>
      </c>
      <c r="J56" s="33">
        <v>0</v>
      </c>
      <c r="K56" s="33">
        <v>0</v>
      </c>
      <c r="L56" s="7">
        <v>0</v>
      </c>
      <c r="M56" s="1">
        <f>SUM(G56:L56)-MIN(G56:L56)</f>
        <v>19</v>
      </c>
    </row>
    <row r="57" spans="1:13" x14ac:dyDescent="0.25">
      <c r="A57" s="45" t="s">
        <v>84</v>
      </c>
      <c r="B57" s="2"/>
      <c r="C57" s="30" t="s">
        <v>154</v>
      </c>
      <c r="D57" s="21" t="s">
        <v>42</v>
      </c>
      <c r="E57" s="18"/>
      <c r="F57" s="18"/>
      <c r="G57" s="33">
        <v>0</v>
      </c>
      <c r="H57" s="33">
        <v>0</v>
      </c>
      <c r="I57" s="33">
        <v>0</v>
      </c>
      <c r="J57" s="7">
        <v>19</v>
      </c>
      <c r="K57" s="33">
        <v>0</v>
      </c>
      <c r="L57" s="7">
        <v>0</v>
      </c>
      <c r="M57" s="1">
        <f t="shared" ref="M57" si="10">SUM(G57:L57)-MIN(G57:L57)</f>
        <v>19</v>
      </c>
    </row>
    <row r="58" spans="1:13" x14ac:dyDescent="0.25">
      <c r="A58" s="45" t="s">
        <v>84</v>
      </c>
      <c r="B58" s="2" t="s">
        <v>25</v>
      </c>
      <c r="C58" s="30" t="s">
        <v>156</v>
      </c>
      <c r="D58" s="21" t="s">
        <v>117</v>
      </c>
      <c r="E58" s="18"/>
      <c r="F58" s="18"/>
      <c r="G58" s="33">
        <v>0</v>
      </c>
      <c r="H58" s="33">
        <v>0</v>
      </c>
      <c r="I58" s="33">
        <v>0</v>
      </c>
      <c r="J58" s="7">
        <v>18</v>
      </c>
      <c r="K58" s="33">
        <v>0</v>
      </c>
      <c r="L58" s="7">
        <v>0</v>
      </c>
      <c r="M58" s="1">
        <f t="shared" ref="M58" si="11">SUM(G58:L58)-MIN(G58:L58)</f>
        <v>18</v>
      </c>
    </row>
    <row r="59" spans="1:13" x14ac:dyDescent="0.25">
      <c r="A59" s="45" t="s">
        <v>84</v>
      </c>
      <c r="B59" s="2" t="s">
        <v>26</v>
      </c>
      <c r="C59" s="30" t="s">
        <v>173</v>
      </c>
      <c r="D59" s="21" t="s">
        <v>99</v>
      </c>
      <c r="E59" s="18"/>
      <c r="F59" s="18"/>
      <c r="G59" s="33">
        <v>0</v>
      </c>
      <c r="H59" s="33">
        <v>0</v>
      </c>
      <c r="I59" s="33">
        <v>0</v>
      </c>
      <c r="J59" s="33">
        <v>0</v>
      </c>
      <c r="K59" s="7">
        <v>13</v>
      </c>
      <c r="L59" s="7">
        <v>0</v>
      </c>
      <c r="M59" s="1">
        <f t="shared" ref="M59" si="12">SUM(G59:L59)-MIN(G59:L59)</f>
        <v>13</v>
      </c>
    </row>
    <row r="60" spans="1:13" x14ac:dyDescent="0.25">
      <c r="A60" s="45" t="s">
        <v>84</v>
      </c>
      <c r="B60" s="2" t="s">
        <v>27</v>
      </c>
      <c r="C60" s="30" t="s">
        <v>172</v>
      </c>
      <c r="D60" s="21" t="s">
        <v>67</v>
      </c>
      <c r="E60" s="18"/>
      <c r="F60" s="18"/>
      <c r="G60" s="33">
        <v>0</v>
      </c>
      <c r="H60" s="33">
        <v>0</v>
      </c>
      <c r="I60" s="33">
        <v>0</v>
      </c>
      <c r="J60" s="33">
        <v>0</v>
      </c>
      <c r="K60" s="7">
        <v>12</v>
      </c>
      <c r="L60" s="7">
        <v>0</v>
      </c>
      <c r="M60" s="1">
        <f t="shared" si="5"/>
        <v>12</v>
      </c>
    </row>
    <row r="61" spans="1:13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25">
      <c r="A62" s="45" t="s">
        <v>85</v>
      </c>
      <c r="B62" s="1" t="s">
        <v>4</v>
      </c>
      <c r="C62" s="9" t="s">
        <v>80</v>
      </c>
      <c r="D62" s="9" t="s">
        <v>119</v>
      </c>
      <c r="E62" s="8"/>
      <c r="F62" s="8"/>
      <c r="G62" s="7">
        <v>21</v>
      </c>
      <c r="H62" s="33">
        <v>0</v>
      </c>
      <c r="I62" s="7">
        <v>25</v>
      </c>
      <c r="J62" s="7">
        <v>21</v>
      </c>
      <c r="K62" s="7">
        <v>22</v>
      </c>
      <c r="L62" s="7">
        <v>0</v>
      </c>
      <c r="M62" s="1">
        <f t="shared" ref="M62" si="13">SUM(G62:L62)-MIN(G62:L62)</f>
        <v>89</v>
      </c>
    </row>
    <row r="63" spans="1:13" x14ac:dyDescent="0.25">
      <c r="A63" s="45" t="s">
        <v>85</v>
      </c>
      <c r="B63" s="1" t="s">
        <v>2</v>
      </c>
      <c r="C63" s="8" t="s">
        <v>59</v>
      </c>
      <c r="D63" s="8" t="s">
        <v>42</v>
      </c>
      <c r="E63" s="8"/>
      <c r="F63" s="8"/>
      <c r="G63" s="33">
        <v>0</v>
      </c>
      <c r="H63" s="33">
        <v>0</v>
      </c>
      <c r="I63" s="33">
        <v>0</v>
      </c>
      <c r="J63" s="7">
        <v>25</v>
      </c>
      <c r="K63" s="7">
        <v>25</v>
      </c>
      <c r="L63" s="7">
        <v>0</v>
      </c>
      <c r="M63" s="1">
        <f t="shared" ref="M63:M64" si="14">SUM(G63:L63)-MIN(G63:L63)</f>
        <v>50</v>
      </c>
    </row>
    <row r="64" spans="1:13" x14ac:dyDescent="0.25">
      <c r="A64" s="45" t="s">
        <v>85</v>
      </c>
      <c r="B64" s="1" t="s">
        <v>3</v>
      </c>
      <c r="C64" s="20" t="s">
        <v>158</v>
      </c>
      <c r="D64" s="9" t="s">
        <v>43</v>
      </c>
      <c r="E64" s="9"/>
      <c r="F64" s="9"/>
      <c r="G64" s="33">
        <v>0</v>
      </c>
      <c r="H64" s="33">
        <v>0</v>
      </c>
      <c r="I64" s="33">
        <v>0</v>
      </c>
      <c r="J64" s="7">
        <v>24</v>
      </c>
      <c r="K64" s="7">
        <v>24</v>
      </c>
      <c r="L64" s="7">
        <v>0</v>
      </c>
      <c r="M64" s="1">
        <f t="shared" si="14"/>
        <v>48</v>
      </c>
    </row>
    <row r="65" spans="1:13" x14ac:dyDescent="0.25">
      <c r="A65" s="45" t="s">
        <v>85</v>
      </c>
      <c r="B65" s="1" t="s">
        <v>12</v>
      </c>
      <c r="C65" s="9" t="s">
        <v>68</v>
      </c>
      <c r="D65" s="9" t="s">
        <v>45</v>
      </c>
      <c r="E65" s="8"/>
      <c r="F65" s="8"/>
      <c r="G65" s="7">
        <v>23</v>
      </c>
      <c r="H65" s="7">
        <v>24</v>
      </c>
      <c r="I65" s="33">
        <v>0</v>
      </c>
      <c r="J65" s="33">
        <v>0</v>
      </c>
      <c r="K65" s="33">
        <v>0</v>
      </c>
      <c r="L65" s="7">
        <v>0</v>
      </c>
      <c r="M65" s="1">
        <f t="shared" ref="M65" si="15">SUM(G65:L65)-MIN(G65:L65)</f>
        <v>47</v>
      </c>
    </row>
    <row r="66" spans="1:13" x14ac:dyDescent="0.25">
      <c r="A66" s="45" t="s">
        <v>85</v>
      </c>
      <c r="B66" s="1" t="s">
        <v>13</v>
      </c>
      <c r="C66" s="9" t="s">
        <v>75</v>
      </c>
      <c r="D66" s="19" t="s">
        <v>42</v>
      </c>
      <c r="E66" s="9"/>
      <c r="F66" s="9"/>
      <c r="G66" s="7">
        <v>24</v>
      </c>
      <c r="H66" s="33">
        <v>0</v>
      </c>
      <c r="I66" s="33">
        <v>0</v>
      </c>
      <c r="J66" s="7">
        <v>22</v>
      </c>
      <c r="K66" s="33">
        <v>0</v>
      </c>
      <c r="L66" s="7">
        <v>0</v>
      </c>
      <c r="M66" s="1">
        <f>SUM(G66:L66)-MIN(G66:L66)</f>
        <v>46</v>
      </c>
    </row>
    <row r="67" spans="1:13" x14ac:dyDescent="0.25">
      <c r="A67" s="45" t="s">
        <v>85</v>
      </c>
      <c r="B67" s="1" t="s">
        <v>14</v>
      </c>
      <c r="C67" s="19" t="s">
        <v>66</v>
      </c>
      <c r="D67" s="19" t="s">
        <v>42</v>
      </c>
      <c r="E67" s="8"/>
      <c r="F67" s="8"/>
      <c r="G67" s="7">
        <v>25</v>
      </c>
      <c r="H67" s="33">
        <v>0</v>
      </c>
      <c r="I67" s="33">
        <v>0</v>
      </c>
      <c r="J67" s="33">
        <v>0</v>
      </c>
      <c r="K67" s="33">
        <v>0</v>
      </c>
      <c r="L67" s="7">
        <v>0</v>
      </c>
      <c r="M67" s="1">
        <f>SUM(G67:L67)-MIN(G67:L67)</f>
        <v>25</v>
      </c>
    </row>
    <row r="68" spans="1:13" x14ac:dyDescent="0.25">
      <c r="A68" s="45" t="s">
        <v>85</v>
      </c>
      <c r="B68" s="1"/>
      <c r="C68" s="20" t="s">
        <v>128</v>
      </c>
      <c r="D68" s="14" t="s">
        <v>117</v>
      </c>
      <c r="E68" s="10"/>
      <c r="F68" s="10"/>
      <c r="G68" s="33">
        <v>0</v>
      </c>
      <c r="H68" s="7">
        <v>25</v>
      </c>
      <c r="I68" s="33">
        <v>0</v>
      </c>
      <c r="J68" s="33">
        <v>0</v>
      </c>
      <c r="K68" s="33">
        <v>0</v>
      </c>
      <c r="L68" s="7">
        <v>0</v>
      </c>
      <c r="M68" s="1">
        <f t="shared" ref="M68" si="16">SUM(G68:L68)-MIN(G68:L68)</f>
        <v>25</v>
      </c>
    </row>
    <row r="69" spans="1:13" x14ac:dyDescent="0.25">
      <c r="A69" s="45" t="s">
        <v>85</v>
      </c>
      <c r="B69" s="1" t="s">
        <v>15</v>
      </c>
      <c r="C69" s="9" t="s">
        <v>129</v>
      </c>
      <c r="D69" s="9" t="s">
        <v>130</v>
      </c>
      <c r="E69" s="9"/>
      <c r="F69" s="9"/>
      <c r="G69" s="33">
        <v>0</v>
      </c>
      <c r="H69" s="7">
        <v>23</v>
      </c>
      <c r="I69" s="33">
        <v>0</v>
      </c>
      <c r="J69" s="33">
        <v>0</v>
      </c>
      <c r="K69" s="33">
        <v>0</v>
      </c>
      <c r="L69" s="7">
        <v>0</v>
      </c>
      <c r="M69" s="1">
        <f t="shared" ref="M69:M70" si="17">SUM(G69:L69)-MIN(G69:L69)</f>
        <v>23</v>
      </c>
    </row>
    <row r="70" spans="1:13" x14ac:dyDescent="0.25">
      <c r="A70" s="45" t="s">
        <v>85</v>
      </c>
      <c r="B70" s="1"/>
      <c r="C70" s="20" t="s">
        <v>157</v>
      </c>
      <c r="D70" s="9" t="s">
        <v>52</v>
      </c>
      <c r="E70" s="8"/>
      <c r="F70" s="8"/>
      <c r="G70" s="33">
        <v>0</v>
      </c>
      <c r="H70" s="33">
        <v>0</v>
      </c>
      <c r="I70" s="33">
        <v>0</v>
      </c>
      <c r="J70" s="7">
        <v>23</v>
      </c>
      <c r="K70" s="33">
        <v>0</v>
      </c>
      <c r="L70" s="7">
        <v>0</v>
      </c>
      <c r="M70" s="1">
        <f t="shared" si="17"/>
        <v>23</v>
      </c>
    </row>
    <row r="71" spans="1:13" x14ac:dyDescent="0.25">
      <c r="A71" s="45" t="s">
        <v>85</v>
      </c>
      <c r="B71" s="42"/>
      <c r="C71" s="54" t="s">
        <v>69</v>
      </c>
      <c r="D71" s="54" t="s">
        <v>42</v>
      </c>
      <c r="E71" s="54"/>
      <c r="F71" s="54"/>
      <c r="G71" s="40">
        <v>0</v>
      </c>
      <c r="H71" s="40">
        <v>0</v>
      </c>
      <c r="I71" s="40">
        <v>0</v>
      </c>
      <c r="J71" s="40">
        <v>0</v>
      </c>
      <c r="K71" s="41">
        <v>23</v>
      </c>
      <c r="L71" s="41">
        <v>0</v>
      </c>
      <c r="M71" s="42">
        <f>SUM(G71:L71)-MIN(G71:L71)</f>
        <v>23</v>
      </c>
    </row>
    <row r="72" spans="1:13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</sheetData>
  <pageMargins left="0.7" right="0.7" top="0.78740157499999996" bottom="0.78740157499999996" header="0.3" footer="0.3"/>
  <pageSetup paperSize="9" scale="73" orientation="landscape" horizontalDpi="4294967294" verticalDpi="4294967294" r:id="rId1"/>
  <rowBreaks count="1" manualBreakCount="1">
    <brk id="3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F99C-9AEA-4F8D-8119-6E77F1F3F6B7}">
  <sheetPr>
    <pageSetUpPr fitToPage="1"/>
  </sheetPr>
  <dimension ref="A2:M21"/>
  <sheetViews>
    <sheetView view="pageBreakPreview" zoomScale="60" zoomScaleNormal="100" workbookViewId="0">
      <selection activeCell="D26" sqref="D26"/>
    </sheetView>
  </sheetViews>
  <sheetFormatPr defaultRowHeight="15" x14ac:dyDescent="0.25"/>
  <cols>
    <col min="1" max="1" width="12" customWidth="1"/>
    <col min="3" max="3" width="23.42578125" customWidth="1"/>
    <col min="4" max="4" width="27" customWidth="1"/>
  </cols>
  <sheetData>
    <row r="2" spans="1:13" ht="115.5" x14ac:dyDescent="0.25">
      <c r="G2" s="4" t="s">
        <v>118</v>
      </c>
      <c r="H2" s="4" t="s">
        <v>131</v>
      </c>
      <c r="I2" s="4" t="s">
        <v>132</v>
      </c>
      <c r="J2" s="4" t="s">
        <v>133</v>
      </c>
      <c r="K2" s="4" t="s">
        <v>142</v>
      </c>
      <c r="L2" s="4" t="s">
        <v>165</v>
      </c>
    </row>
    <row r="3" spans="1:13" x14ac:dyDescent="0.25">
      <c r="A3" s="36" t="s">
        <v>174</v>
      </c>
      <c r="B3" s="36" t="s">
        <v>1</v>
      </c>
      <c r="C3" s="36" t="s">
        <v>54</v>
      </c>
      <c r="D3" s="36" t="s">
        <v>0</v>
      </c>
      <c r="E3" s="3" t="s">
        <v>77</v>
      </c>
      <c r="F3" s="3" t="s">
        <v>76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3" x14ac:dyDescent="0.25">
      <c r="A4" s="5" t="s">
        <v>82</v>
      </c>
      <c r="B4" s="5" t="s">
        <v>4</v>
      </c>
      <c r="C4" s="21" t="s">
        <v>122</v>
      </c>
      <c r="D4" s="35" t="s">
        <v>45</v>
      </c>
      <c r="E4" s="13"/>
      <c r="F4" s="13"/>
      <c r="G4" s="7">
        <v>21</v>
      </c>
      <c r="H4" s="33">
        <v>0</v>
      </c>
      <c r="I4" s="7">
        <v>20</v>
      </c>
      <c r="J4" s="7">
        <v>20</v>
      </c>
      <c r="K4" s="7">
        <v>17</v>
      </c>
      <c r="L4" s="7">
        <v>0</v>
      </c>
      <c r="M4" s="1">
        <f t="shared" ref="M4:M6" si="0">SUM(G4:L4)-MIN(G4:L4)</f>
        <v>78</v>
      </c>
    </row>
    <row r="5" spans="1:13" x14ac:dyDescent="0.25">
      <c r="A5" s="5" t="s">
        <v>82</v>
      </c>
      <c r="B5" s="5" t="s">
        <v>2</v>
      </c>
      <c r="C5" s="11" t="s">
        <v>73</v>
      </c>
      <c r="D5" s="34" t="s">
        <v>45</v>
      </c>
      <c r="E5" s="1"/>
      <c r="F5" s="1"/>
      <c r="G5" s="7">
        <v>25</v>
      </c>
      <c r="H5" s="7">
        <v>24</v>
      </c>
      <c r="I5" s="7">
        <v>24</v>
      </c>
      <c r="J5" s="33">
        <v>0</v>
      </c>
      <c r="K5" s="33">
        <v>0</v>
      </c>
      <c r="L5" s="7">
        <v>0</v>
      </c>
      <c r="M5" s="1">
        <f t="shared" si="0"/>
        <v>73</v>
      </c>
    </row>
    <row r="6" spans="1:13" x14ac:dyDescent="0.25">
      <c r="A6" s="5" t="s">
        <v>82</v>
      </c>
      <c r="B6" s="5" t="s">
        <v>3</v>
      </c>
      <c r="C6" s="21" t="s">
        <v>141</v>
      </c>
      <c r="D6" s="35" t="s">
        <v>46</v>
      </c>
      <c r="E6" s="13"/>
      <c r="F6" s="13"/>
      <c r="G6" s="33">
        <v>0</v>
      </c>
      <c r="H6" s="7">
        <v>22</v>
      </c>
      <c r="I6" s="7">
        <v>17</v>
      </c>
      <c r="J6" s="7">
        <v>15</v>
      </c>
      <c r="K6" s="7">
        <v>18</v>
      </c>
      <c r="L6" s="7">
        <v>0</v>
      </c>
      <c r="M6" s="1">
        <f t="shared" si="0"/>
        <v>72</v>
      </c>
    </row>
    <row r="7" spans="1:13" x14ac:dyDescent="0.25">
      <c r="A7" s="5" t="s">
        <v>82</v>
      </c>
      <c r="B7" s="5" t="s">
        <v>12</v>
      </c>
      <c r="C7" s="21" t="s">
        <v>146</v>
      </c>
      <c r="D7" s="35" t="s">
        <v>45</v>
      </c>
      <c r="E7" s="13"/>
      <c r="F7" s="13"/>
      <c r="G7" s="33">
        <v>0</v>
      </c>
      <c r="H7" s="33">
        <v>0</v>
      </c>
      <c r="I7" s="7">
        <v>18</v>
      </c>
      <c r="J7" s="7">
        <v>17</v>
      </c>
      <c r="K7" s="7">
        <v>15</v>
      </c>
      <c r="L7" s="7">
        <v>0</v>
      </c>
      <c r="M7" s="1">
        <f t="shared" ref="M7" si="1">SUM(G7:L7)-MIN(G7:L7)</f>
        <v>50</v>
      </c>
    </row>
    <row r="8" spans="1:13" x14ac:dyDescent="0.25">
      <c r="A8" s="5" t="s">
        <v>82</v>
      </c>
      <c r="B8" s="5" t="s">
        <v>13</v>
      </c>
      <c r="C8" s="21" t="s">
        <v>145</v>
      </c>
      <c r="D8" s="35" t="s">
        <v>46</v>
      </c>
      <c r="E8" s="13"/>
      <c r="F8" s="13"/>
      <c r="G8" s="33">
        <v>0</v>
      </c>
      <c r="H8" s="33">
        <v>0</v>
      </c>
      <c r="I8" s="7">
        <v>19</v>
      </c>
      <c r="J8" s="7">
        <v>13</v>
      </c>
      <c r="K8" s="7">
        <v>13</v>
      </c>
      <c r="L8" s="7">
        <v>0</v>
      </c>
      <c r="M8" s="1">
        <f t="shared" ref="M8:M10" si="2">SUM(G8:L8)-MIN(G8:L8)</f>
        <v>45</v>
      </c>
    </row>
    <row r="9" spans="1:13" x14ac:dyDescent="0.25">
      <c r="A9" s="5" t="s">
        <v>82</v>
      </c>
      <c r="B9" s="5" t="s">
        <v>14</v>
      </c>
      <c r="C9" s="21" t="s">
        <v>163</v>
      </c>
      <c r="D9" s="35" t="s">
        <v>45</v>
      </c>
      <c r="E9" s="13"/>
      <c r="F9" s="13"/>
      <c r="G9" s="33">
        <v>0</v>
      </c>
      <c r="H9" s="33">
        <v>0</v>
      </c>
      <c r="I9" s="33">
        <v>0</v>
      </c>
      <c r="J9" s="7">
        <v>18</v>
      </c>
      <c r="K9" s="33">
        <v>0</v>
      </c>
      <c r="L9" s="7">
        <v>0</v>
      </c>
      <c r="M9" s="1">
        <f t="shared" si="2"/>
        <v>18</v>
      </c>
    </row>
    <row r="10" spans="1:13" x14ac:dyDescent="0.25">
      <c r="A10" s="5" t="s">
        <v>82</v>
      </c>
      <c r="B10" s="5" t="s">
        <v>15</v>
      </c>
      <c r="C10" s="37" t="s">
        <v>147</v>
      </c>
      <c r="D10" s="38" t="s">
        <v>46</v>
      </c>
      <c r="E10" s="39"/>
      <c r="F10" s="39"/>
      <c r="G10" s="40">
        <v>0</v>
      </c>
      <c r="H10" s="40">
        <v>0</v>
      </c>
      <c r="I10" s="41">
        <v>16</v>
      </c>
      <c r="J10" s="40">
        <v>0</v>
      </c>
      <c r="K10" s="40">
        <v>0</v>
      </c>
      <c r="L10" s="41">
        <v>0</v>
      </c>
      <c r="M10" s="42">
        <f t="shared" si="2"/>
        <v>16</v>
      </c>
    </row>
    <row r="11" spans="1:13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x14ac:dyDescent="0.25">
      <c r="A12" s="5" t="s">
        <v>83</v>
      </c>
      <c r="B12" s="44" t="s">
        <v>4</v>
      </c>
      <c r="C12" s="21" t="s">
        <v>53</v>
      </c>
      <c r="D12" s="21" t="s">
        <v>43</v>
      </c>
      <c r="E12" s="13"/>
      <c r="F12" s="13"/>
      <c r="G12" s="7">
        <v>17</v>
      </c>
      <c r="H12" s="7">
        <v>24</v>
      </c>
      <c r="I12" s="7">
        <v>24</v>
      </c>
      <c r="J12" s="7">
        <v>23</v>
      </c>
      <c r="K12" s="7">
        <v>25</v>
      </c>
      <c r="L12" s="7">
        <v>0</v>
      </c>
      <c r="M12" s="7">
        <f t="shared" ref="M12:M13" si="3">SUM(G12:L12)-MIN(G12:L12)</f>
        <v>113</v>
      </c>
    </row>
    <row r="13" spans="1:13" x14ac:dyDescent="0.25">
      <c r="A13" s="5" t="s">
        <v>83</v>
      </c>
      <c r="B13" s="5" t="s">
        <v>2</v>
      </c>
      <c r="C13" s="11" t="s">
        <v>58</v>
      </c>
      <c r="D13" s="11" t="s">
        <v>45</v>
      </c>
      <c r="E13" s="1"/>
      <c r="F13" s="1"/>
      <c r="G13" s="7">
        <v>16</v>
      </c>
      <c r="H13" s="7">
        <v>19</v>
      </c>
      <c r="I13" s="7">
        <v>13</v>
      </c>
      <c r="J13" s="7">
        <v>19</v>
      </c>
      <c r="K13" s="33">
        <v>0</v>
      </c>
      <c r="L13" s="7">
        <v>0</v>
      </c>
      <c r="M13" s="7">
        <f t="shared" si="3"/>
        <v>67</v>
      </c>
    </row>
    <row r="14" spans="1:13" x14ac:dyDescent="0.25">
      <c r="A14" s="5" t="s">
        <v>83</v>
      </c>
      <c r="B14" s="5" t="s">
        <v>3</v>
      </c>
      <c r="C14" s="21" t="s">
        <v>57</v>
      </c>
      <c r="D14" s="21" t="s">
        <v>52</v>
      </c>
      <c r="E14" s="13"/>
      <c r="F14" s="13"/>
      <c r="G14" s="7">
        <v>13</v>
      </c>
      <c r="H14" s="33">
        <v>0</v>
      </c>
      <c r="I14" s="7">
        <v>15</v>
      </c>
      <c r="J14" s="7">
        <v>16</v>
      </c>
      <c r="K14" s="7">
        <v>18</v>
      </c>
      <c r="L14" s="7">
        <v>0</v>
      </c>
      <c r="M14" s="7">
        <f t="shared" ref="M14" si="4">SUM(G14:L14)-MIN(G14:L14)</f>
        <v>62</v>
      </c>
    </row>
    <row r="15" spans="1:13" x14ac:dyDescent="0.25">
      <c r="A15" s="5" t="s">
        <v>83</v>
      </c>
      <c r="B15" s="5" t="s">
        <v>12</v>
      </c>
      <c r="C15" s="11" t="s">
        <v>73</v>
      </c>
      <c r="D15" s="11" t="s">
        <v>45</v>
      </c>
      <c r="E15" s="1"/>
      <c r="F15" s="1"/>
      <c r="G15" s="33">
        <v>0</v>
      </c>
      <c r="H15" s="33">
        <v>0</v>
      </c>
      <c r="I15" s="33">
        <v>0</v>
      </c>
      <c r="J15" s="7">
        <v>24</v>
      </c>
      <c r="K15" s="7">
        <v>21</v>
      </c>
      <c r="L15" s="7">
        <v>0</v>
      </c>
      <c r="M15" s="7">
        <f t="shared" ref="M15:M16" si="5">SUM(G15:L15)-MIN(G15:L15)</f>
        <v>45</v>
      </c>
    </row>
    <row r="16" spans="1:13" x14ac:dyDescent="0.25">
      <c r="A16" s="45" t="s">
        <v>83</v>
      </c>
      <c r="B16" s="45" t="s">
        <v>13</v>
      </c>
      <c r="C16" s="21" t="s">
        <v>74</v>
      </c>
      <c r="D16" s="21" t="s">
        <v>44</v>
      </c>
      <c r="E16" s="13"/>
      <c r="F16" s="13"/>
      <c r="G16" s="7">
        <v>22</v>
      </c>
      <c r="H16" s="33">
        <v>0</v>
      </c>
      <c r="I16" s="7">
        <v>21</v>
      </c>
      <c r="J16" s="33">
        <v>0</v>
      </c>
      <c r="K16" s="33">
        <v>0</v>
      </c>
      <c r="L16" s="7">
        <v>0</v>
      </c>
      <c r="M16" s="7">
        <f t="shared" si="5"/>
        <v>43</v>
      </c>
    </row>
    <row r="17" spans="1:13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x14ac:dyDescent="0.25">
      <c r="A18" s="45" t="s">
        <v>84</v>
      </c>
      <c r="B18" s="45" t="s">
        <v>4</v>
      </c>
      <c r="C18" s="11" t="s">
        <v>64</v>
      </c>
      <c r="D18" s="11" t="s">
        <v>45</v>
      </c>
      <c r="E18" s="15"/>
      <c r="F18" s="15"/>
      <c r="G18" s="7">
        <v>16</v>
      </c>
      <c r="H18" s="7">
        <v>19</v>
      </c>
      <c r="I18" s="7">
        <v>18</v>
      </c>
      <c r="J18" s="7">
        <v>23</v>
      </c>
      <c r="K18" s="7">
        <v>18</v>
      </c>
      <c r="L18" s="7">
        <v>0</v>
      </c>
      <c r="M18" s="1">
        <f t="shared" ref="M18:M19" si="6">SUM(G18:L18)-MIN(G18:L18)</f>
        <v>94</v>
      </c>
    </row>
    <row r="19" spans="1:13" x14ac:dyDescent="0.25">
      <c r="A19" s="45" t="s">
        <v>84</v>
      </c>
      <c r="B19" s="45" t="s">
        <v>2</v>
      </c>
      <c r="C19" s="30" t="s">
        <v>136</v>
      </c>
      <c r="D19" s="21" t="s">
        <v>43</v>
      </c>
      <c r="E19" s="18"/>
      <c r="F19" s="18"/>
      <c r="G19" s="33">
        <v>0</v>
      </c>
      <c r="H19" s="7">
        <v>18</v>
      </c>
      <c r="I19" s="7">
        <v>17</v>
      </c>
      <c r="J19" s="7">
        <v>20</v>
      </c>
      <c r="K19" s="7">
        <v>16</v>
      </c>
      <c r="L19" s="7">
        <v>0</v>
      </c>
      <c r="M19" s="1">
        <f t="shared" si="6"/>
        <v>71</v>
      </c>
    </row>
    <row r="20" spans="1:13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x14ac:dyDescent="0.25">
      <c r="A21" s="5" t="s">
        <v>85</v>
      </c>
      <c r="B21" s="5" t="s">
        <v>4</v>
      </c>
      <c r="C21" s="46" t="s">
        <v>62</v>
      </c>
      <c r="D21" s="46" t="s">
        <v>99</v>
      </c>
      <c r="E21" s="47"/>
      <c r="F21" s="47"/>
      <c r="G21" s="48">
        <v>22</v>
      </c>
      <c r="H21" s="49">
        <v>0</v>
      </c>
      <c r="I21" s="49">
        <v>0</v>
      </c>
      <c r="J21" s="49">
        <v>0</v>
      </c>
      <c r="K21" s="49">
        <v>0</v>
      </c>
      <c r="L21" s="48">
        <v>0</v>
      </c>
      <c r="M21" s="50">
        <f t="shared" ref="M21" si="7">SUM(G21:L21)-MIN(G21:L21)</f>
        <v>22</v>
      </c>
    </row>
  </sheetData>
  <pageMargins left="0.7" right="0.7" top="0.78740157499999996" bottom="0.78740157499999996" header="0.3" footer="0.3"/>
  <pageSetup paperSize="9" scale="56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FD29-7B91-4285-ABF5-99C90F09EB52}">
  <dimension ref="A1:L32"/>
  <sheetViews>
    <sheetView workbookViewId="0">
      <selection activeCell="F44" sqref="F44"/>
    </sheetView>
  </sheetViews>
  <sheetFormatPr defaultRowHeight="15" x14ac:dyDescent="0.25"/>
  <cols>
    <col min="1" max="1" width="6.7109375" bestFit="1" customWidth="1"/>
    <col min="2" max="2" width="83.28515625" customWidth="1"/>
  </cols>
  <sheetData>
    <row r="1" spans="1:12" ht="72" x14ac:dyDescent="0.25">
      <c r="C1" s="4" t="s">
        <v>86</v>
      </c>
      <c r="D1" s="4"/>
    </row>
    <row r="2" spans="1:12" ht="30" x14ac:dyDescent="0.25">
      <c r="A2" s="3" t="s">
        <v>1</v>
      </c>
      <c r="B2" s="3" t="s">
        <v>0</v>
      </c>
      <c r="C2" s="3" t="s">
        <v>5</v>
      </c>
      <c r="D2" s="3" t="s">
        <v>6</v>
      </c>
      <c r="E2" s="3" t="s">
        <v>11</v>
      </c>
      <c r="G2" s="3" t="s">
        <v>1</v>
      </c>
      <c r="H2" s="3" t="s">
        <v>39</v>
      </c>
      <c r="J2" s="3" t="s">
        <v>1</v>
      </c>
      <c r="K2" s="6" t="s">
        <v>40</v>
      </c>
      <c r="L2" s="3" t="s">
        <v>41</v>
      </c>
    </row>
    <row r="3" spans="1:12" ht="30" x14ac:dyDescent="0.25">
      <c r="A3" s="16" t="s">
        <v>4</v>
      </c>
      <c r="B3" s="23" t="s">
        <v>89</v>
      </c>
      <c r="C3" s="7">
        <v>25</v>
      </c>
      <c r="D3" s="7">
        <v>0</v>
      </c>
      <c r="E3" s="7">
        <f t="shared" ref="E3:E14" si="0">SUM(C3:D3)-MIN(C3:D3)</f>
        <v>25</v>
      </c>
      <c r="F3" s="29"/>
      <c r="G3" s="2" t="s">
        <v>4</v>
      </c>
      <c r="H3" s="5">
        <v>25</v>
      </c>
      <c r="J3" s="2" t="s">
        <v>4</v>
      </c>
      <c r="K3" s="5">
        <f>H3*L3</f>
        <v>37.5</v>
      </c>
      <c r="L3" s="5">
        <v>1.5</v>
      </c>
    </row>
    <row r="4" spans="1:12" ht="30" x14ac:dyDescent="0.25">
      <c r="A4" s="16" t="s">
        <v>2</v>
      </c>
      <c r="B4" s="24" t="s">
        <v>91</v>
      </c>
      <c r="C4" s="7">
        <v>24</v>
      </c>
      <c r="D4" s="7">
        <v>0</v>
      </c>
      <c r="E4" s="7">
        <f t="shared" si="0"/>
        <v>24</v>
      </c>
      <c r="F4" s="29"/>
      <c r="G4" s="1" t="s">
        <v>2</v>
      </c>
      <c r="H4" s="5">
        <v>24</v>
      </c>
      <c r="J4" s="1" t="s">
        <v>2</v>
      </c>
      <c r="K4" s="5">
        <f t="shared" ref="K4:K32" si="1">H4*L4</f>
        <v>36</v>
      </c>
      <c r="L4" s="5">
        <v>1.5</v>
      </c>
    </row>
    <row r="5" spans="1:12" ht="30" x14ac:dyDescent="0.25">
      <c r="A5" s="2" t="s">
        <v>3</v>
      </c>
      <c r="B5" s="22" t="s">
        <v>87</v>
      </c>
      <c r="C5" s="7">
        <v>23</v>
      </c>
      <c r="D5" s="7">
        <v>0</v>
      </c>
      <c r="E5" s="7">
        <f t="shared" si="0"/>
        <v>23</v>
      </c>
      <c r="G5" s="1" t="s">
        <v>3</v>
      </c>
      <c r="H5" s="5">
        <v>23</v>
      </c>
      <c r="J5" s="1" t="s">
        <v>3</v>
      </c>
      <c r="K5" s="5">
        <f t="shared" si="1"/>
        <v>34.5</v>
      </c>
      <c r="L5" s="5">
        <v>1.5</v>
      </c>
    </row>
    <row r="6" spans="1:12" ht="30" x14ac:dyDescent="0.25">
      <c r="A6" s="2" t="s">
        <v>12</v>
      </c>
      <c r="B6" s="22" t="s">
        <v>88</v>
      </c>
      <c r="C6" s="7">
        <v>22</v>
      </c>
      <c r="D6" s="7">
        <v>0</v>
      </c>
      <c r="E6" s="7">
        <f t="shared" si="0"/>
        <v>22</v>
      </c>
      <c r="G6" s="2" t="s">
        <v>12</v>
      </c>
      <c r="H6" s="5">
        <v>22</v>
      </c>
      <c r="J6" s="2" t="s">
        <v>12</v>
      </c>
      <c r="K6" s="5">
        <f t="shared" si="1"/>
        <v>33</v>
      </c>
      <c r="L6" s="5">
        <v>1.5</v>
      </c>
    </row>
    <row r="7" spans="1:12" ht="30" x14ac:dyDescent="0.25">
      <c r="A7" s="2" t="s">
        <v>13</v>
      </c>
      <c r="B7" s="23" t="s">
        <v>90</v>
      </c>
      <c r="C7" s="7">
        <v>21</v>
      </c>
      <c r="D7" s="7">
        <v>0</v>
      </c>
      <c r="E7" s="7">
        <f t="shared" si="0"/>
        <v>21</v>
      </c>
      <c r="G7" s="1" t="s">
        <v>13</v>
      </c>
      <c r="H7" s="5">
        <v>21</v>
      </c>
      <c r="J7" s="1" t="s">
        <v>13</v>
      </c>
      <c r="K7" s="5">
        <f t="shared" si="1"/>
        <v>31.5</v>
      </c>
      <c r="L7" s="5">
        <v>1.5</v>
      </c>
    </row>
    <row r="8" spans="1:12" ht="30" x14ac:dyDescent="0.25">
      <c r="A8" s="2" t="s">
        <v>14</v>
      </c>
      <c r="B8" s="23" t="s">
        <v>90</v>
      </c>
      <c r="C8" s="7">
        <v>21</v>
      </c>
      <c r="D8" s="7">
        <v>0</v>
      </c>
      <c r="E8" s="7">
        <f t="shared" si="0"/>
        <v>21</v>
      </c>
      <c r="G8" s="1" t="s">
        <v>14</v>
      </c>
      <c r="H8" s="5">
        <v>20</v>
      </c>
      <c r="J8" s="1" t="s">
        <v>14</v>
      </c>
      <c r="K8" s="5">
        <f t="shared" si="1"/>
        <v>30</v>
      </c>
      <c r="L8" s="5">
        <v>1.5</v>
      </c>
    </row>
    <row r="9" spans="1:12" x14ac:dyDescent="0.25">
      <c r="A9" s="2" t="s">
        <v>15</v>
      </c>
      <c r="B9" s="24" t="s">
        <v>52</v>
      </c>
      <c r="C9" s="7">
        <v>0</v>
      </c>
      <c r="D9" s="7">
        <v>0</v>
      </c>
      <c r="E9" s="7">
        <f t="shared" si="0"/>
        <v>0</v>
      </c>
      <c r="G9" s="2" t="s">
        <v>15</v>
      </c>
      <c r="H9" s="5">
        <v>19</v>
      </c>
      <c r="J9" s="2" t="s">
        <v>15</v>
      </c>
      <c r="K9" s="5">
        <f t="shared" si="1"/>
        <v>28.5</v>
      </c>
      <c r="L9" s="5">
        <v>1.5</v>
      </c>
    </row>
    <row r="10" spans="1:12" x14ac:dyDescent="0.25">
      <c r="A10" s="2" t="s">
        <v>16</v>
      </c>
      <c r="B10" s="21" t="s">
        <v>42</v>
      </c>
      <c r="C10" s="7">
        <v>0</v>
      </c>
      <c r="D10" s="7">
        <v>0</v>
      </c>
      <c r="E10" s="7">
        <f t="shared" si="0"/>
        <v>0</v>
      </c>
      <c r="G10" s="1" t="s">
        <v>16</v>
      </c>
      <c r="H10" s="5">
        <v>18</v>
      </c>
      <c r="J10" s="1" t="s">
        <v>16</v>
      </c>
      <c r="K10" s="5">
        <f t="shared" si="1"/>
        <v>27</v>
      </c>
      <c r="L10" s="5">
        <v>1.5</v>
      </c>
    </row>
    <row r="11" spans="1:12" x14ac:dyDescent="0.25">
      <c r="A11" s="2" t="s">
        <v>17</v>
      </c>
      <c r="B11" s="21" t="s">
        <v>117</v>
      </c>
      <c r="C11" s="7">
        <v>0</v>
      </c>
      <c r="D11" s="7">
        <v>0</v>
      </c>
      <c r="E11" s="7">
        <f t="shared" si="0"/>
        <v>0</v>
      </c>
      <c r="G11" s="1" t="s">
        <v>17</v>
      </c>
      <c r="H11" s="5">
        <v>17</v>
      </c>
      <c r="J11" s="1" t="s">
        <v>17</v>
      </c>
      <c r="K11" s="5">
        <f t="shared" si="1"/>
        <v>25.5</v>
      </c>
      <c r="L11" s="5">
        <v>1.5</v>
      </c>
    </row>
    <row r="12" spans="1:12" x14ac:dyDescent="0.25">
      <c r="A12" s="2" t="s">
        <v>18</v>
      </c>
      <c r="B12" s="21" t="s">
        <v>43</v>
      </c>
      <c r="C12" s="7">
        <v>0</v>
      </c>
      <c r="D12" s="7">
        <v>0</v>
      </c>
      <c r="E12" s="7">
        <f t="shared" si="0"/>
        <v>0</v>
      </c>
      <c r="G12" s="2" t="s">
        <v>18</v>
      </c>
      <c r="H12" s="5">
        <v>16</v>
      </c>
      <c r="J12" s="2" t="s">
        <v>18</v>
      </c>
      <c r="K12" s="5">
        <f t="shared" si="1"/>
        <v>24</v>
      </c>
      <c r="L12" s="5">
        <v>1.5</v>
      </c>
    </row>
    <row r="13" spans="1:12" x14ac:dyDescent="0.25">
      <c r="A13" s="2" t="s">
        <v>19</v>
      </c>
      <c r="B13" s="21" t="s">
        <v>67</v>
      </c>
      <c r="C13" s="7">
        <v>0</v>
      </c>
      <c r="D13" s="7">
        <v>0</v>
      </c>
      <c r="E13" s="7">
        <f t="shared" si="0"/>
        <v>0</v>
      </c>
      <c r="G13" s="1" t="s">
        <v>19</v>
      </c>
      <c r="H13" s="5">
        <v>15</v>
      </c>
      <c r="J13" s="1" t="s">
        <v>19</v>
      </c>
      <c r="K13" s="5">
        <f t="shared" si="1"/>
        <v>22.5</v>
      </c>
      <c r="L13" s="5">
        <v>1.5</v>
      </c>
    </row>
    <row r="14" spans="1:12" x14ac:dyDescent="0.25">
      <c r="A14" s="2" t="s">
        <v>20</v>
      </c>
      <c r="B14" s="11"/>
      <c r="C14" s="7">
        <v>0</v>
      </c>
      <c r="D14" s="7">
        <v>0</v>
      </c>
      <c r="E14" s="7">
        <f t="shared" si="0"/>
        <v>0</v>
      </c>
      <c r="G14" s="1" t="s">
        <v>20</v>
      </c>
      <c r="H14" s="5">
        <v>14</v>
      </c>
      <c r="J14" s="1" t="s">
        <v>20</v>
      </c>
      <c r="K14" s="5">
        <f t="shared" si="1"/>
        <v>21</v>
      </c>
      <c r="L14" s="5">
        <v>1.5</v>
      </c>
    </row>
    <row r="15" spans="1:12" x14ac:dyDescent="0.25">
      <c r="G15" s="2" t="s">
        <v>21</v>
      </c>
      <c r="H15" s="5">
        <v>13</v>
      </c>
      <c r="J15" s="2" t="s">
        <v>21</v>
      </c>
      <c r="K15" s="5">
        <f t="shared" si="1"/>
        <v>19.5</v>
      </c>
      <c r="L15" s="5">
        <v>1.5</v>
      </c>
    </row>
    <row r="16" spans="1:12" x14ac:dyDescent="0.25">
      <c r="G16" s="1" t="s">
        <v>22</v>
      </c>
      <c r="H16" s="5">
        <v>12</v>
      </c>
      <c r="J16" s="1" t="s">
        <v>22</v>
      </c>
      <c r="K16" s="5">
        <f t="shared" si="1"/>
        <v>18</v>
      </c>
      <c r="L16" s="5">
        <v>1.5</v>
      </c>
    </row>
    <row r="17" spans="7:12" x14ac:dyDescent="0.25">
      <c r="G17" s="1" t="s">
        <v>23</v>
      </c>
      <c r="H17" s="5">
        <v>11</v>
      </c>
      <c r="J17" s="1" t="s">
        <v>23</v>
      </c>
      <c r="K17" s="5">
        <f t="shared" si="1"/>
        <v>16.5</v>
      </c>
      <c r="L17" s="5">
        <v>1.5</v>
      </c>
    </row>
    <row r="18" spans="7:12" x14ac:dyDescent="0.25">
      <c r="G18" s="2" t="s">
        <v>24</v>
      </c>
      <c r="H18" s="5">
        <v>10</v>
      </c>
      <c r="J18" s="2" t="s">
        <v>24</v>
      </c>
      <c r="K18" s="5">
        <f t="shared" si="1"/>
        <v>15</v>
      </c>
      <c r="L18" s="5">
        <v>1.5</v>
      </c>
    </row>
    <row r="19" spans="7:12" x14ac:dyDescent="0.25">
      <c r="G19" s="1" t="s">
        <v>25</v>
      </c>
      <c r="H19" s="5">
        <v>9</v>
      </c>
      <c r="J19" s="1" t="s">
        <v>25</v>
      </c>
      <c r="K19" s="5">
        <f t="shared" si="1"/>
        <v>13.5</v>
      </c>
      <c r="L19" s="5">
        <v>1.5</v>
      </c>
    </row>
    <row r="20" spans="7:12" x14ac:dyDescent="0.25">
      <c r="G20" s="1" t="s">
        <v>26</v>
      </c>
      <c r="H20" s="5">
        <v>8</v>
      </c>
      <c r="J20" s="1" t="s">
        <v>26</v>
      </c>
      <c r="K20" s="5">
        <f t="shared" si="1"/>
        <v>12</v>
      </c>
      <c r="L20" s="5">
        <v>1.5</v>
      </c>
    </row>
    <row r="21" spans="7:12" x14ac:dyDescent="0.25">
      <c r="G21" s="2" t="s">
        <v>27</v>
      </c>
      <c r="H21" s="5">
        <v>7</v>
      </c>
      <c r="J21" s="2" t="s">
        <v>27</v>
      </c>
      <c r="K21" s="5">
        <f t="shared" si="1"/>
        <v>10.5</v>
      </c>
      <c r="L21" s="5">
        <v>1.5</v>
      </c>
    </row>
    <row r="22" spans="7:12" x14ac:dyDescent="0.25">
      <c r="G22" s="1" t="s">
        <v>28</v>
      </c>
      <c r="H22" s="5">
        <v>6</v>
      </c>
      <c r="J22" s="1" t="s">
        <v>28</v>
      </c>
      <c r="K22" s="5">
        <f t="shared" si="1"/>
        <v>9</v>
      </c>
      <c r="L22" s="5">
        <v>1.5</v>
      </c>
    </row>
    <row r="23" spans="7:12" x14ac:dyDescent="0.25">
      <c r="G23" s="1" t="s">
        <v>29</v>
      </c>
      <c r="H23" s="5">
        <v>5</v>
      </c>
      <c r="J23" s="1" t="s">
        <v>29</v>
      </c>
      <c r="K23" s="5">
        <f t="shared" si="1"/>
        <v>7.5</v>
      </c>
      <c r="L23" s="5">
        <v>1.5</v>
      </c>
    </row>
    <row r="24" spans="7:12" x14ac:dyDescent="0.25">
      <c r="G24" s="2" t="s">
        <v>30</v>
      </c>
      <c r="H24" s="5">
        <v>4</v>
      </c>
      <c r="J24" s="2" t="s">
        <v>30</v>
      </c>
      <c r="K24" s="5">
        <f t="shared" si="1"/>
        <v>6</v>
      </c>
      <c r="L24" s="5">
        <v>1.5</v>
      </c>
    </row>
    <row r="25" spans="7:12" x14ac:dyDescent="0.25">
      <c r="G25" s="1" t="s">
        <v>31</v>
      </c>
      <c r="H25" s="5">
        <v>3</v>
      </c>
      <c r="J25" s="1" t="s">
        <v>31</v>
      </c>
      <c r="K25" s="5">
        <f t="shared" si="1"/>
        <v>4.5</v>
      </c>
      <c r="L25" s="5">
        <v>1.5</v>
      </c>
    </row>
    <row r="26" spans="7:12" x14ac:dyDescent="0.25">
      <c r="G26" s="1" t="s">
        <v>32</v>
      </c>
      <c r="H26" s="5">
        <v>2</v>
      </c>
      <c r="J26" s="1" t="s">
        <v>32</v>
      </c>
      <c r="K26" s="5">
        <f t="shared" si="1"/>
        <v>3</v>
      </c>
      <c r="L26" s="5">
        <v>1.5</v>
      </c>
    </row>
    <row r="27" spans="7:12" x14ac:dyDescent="0.25">
      <c r="G27" s="2" t="s">
        <v>33</v>
      </c>
      <c r="H27" s="5">
        <v>1</v>
      </c>
      <c r="J27" s="2" t="s">
        <v>33</v>
      </c>
      <c r="K27" s="5">
        <f t="shared" si="1"/>
        <v>1.5</v>
      </c>
      <c r="L27" s="5">
        <v>1.5</v>
      </c>
    </row>
    <row r="28" spans="7:12" x14ac:dyDescent="0.25">
      <c r="G28" s="1" t="s">
        <v>34</v>
      </c>
      <c r="H28" s="5">
        <v>1</v>
      </c>
      <c r="J28" s="1" t="s">
        <v>34</v>
      </c>
      <c r="K28" s="5">
        <f t="shared" si="1"/>
        <v>1.5</v>
      </c>
      <c r="L28" s="5">
        <v>1.5</v>
      </c>
    </row>
    <row r="29" spans="7:12" x14ac:dyDescent="0.25">
      <c r="G29" s="1" t="s">
        <v>35</v>
      </c>
      <c r="H29" s="5">
        <v>1</v>
      </c>
      <c r="J29" s="1" t="s">
        <v>35</v>
      </c>
      <c r="K29" s="5">
        <f t="shared" si="1"/>
        <v>1.5</v>
      </c>
      <c r="L29" s="5">
        <v>1.5</v>
      </c>
    </row>
    <row r="30" spans="7:12" x14ac:dyDescent="0.25">
      <c r="G30" s="2" t="s">
        <v>36</v>
      </c>
      <c r="H30" s="5">
        <v>1</v>
      </c>
      <c r="J30" s="2" t="s">
        <v>36</v>
      </c>
      <c r="K30" s="5">
        <f t="shared" si="1"/>
        <v>1.5</v>
      </c>
      <c r="L30" s="5">
        <v>1.5</v>
      </c>
    </row>
    <row r="31" spans="7:12" x14ac:dyDescent="0.25">
      <c r="G31" s="1" t="s">
        <v>37</v>
      </c>
      <c r="H31" s="5">
        <v>1</v>
      </c>
      <c r="J31" s="1" t="s">
        <v>37</v>
      </c>
      <c r="K31" s="5">
        <f t="shared" si="1"/>
        <v>1.5</v>
      </c>
      <c r="L31" s="5">
        <v>1.5</v>
      </c>
    </row>
    <row r="32" spans="7:12" x14ac:dyDescent="0.25">
      <c r="G32" s="1" t="s">
        <v>38</v>
      </c>
      <c r="H32" s="5">
        <v>1</v>
      </c>
      <c r="J32" s="1" t="s">
        <v>38</v>
      </c>
      <c r="K32" s="5">
        <f t="shared" si="1"/>
        <v>1.5</v>
      </c>
      <c r="L32" s="5">
        <v>1.5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531DE-5FE9-4AC9-9A38-0BE0AA7984B6}">
  <dimension ref="A3:J9"/>
  <sheetViews>
    <sheetView workbookViewId="0">
      <selection activeCell="B8" sqref="B8"/>
    </sheetView>
  </sheetViews>
  <sheetFormatPr defaultRowHeight="15" x14ac:dyDescent="0.25"/>
  <cols>
    <col min="1" max="1" width="3.85546875" customWidth="1"/>
    <col min="2" max="2" width="31.85546875" customWidth="1"/>
  </cols>
  <sheetData>
    <row r="3" spans="1:10" x14ac:dyDescent="0.25">
      <c r="A3" t="s">
        <v>115</v>
      </c>
    </row>
    <row r="4" spans="1:10" x14ac:dyDescent="0.25">
      <c r="A4" s="25"/>
      <c r="B4" s="26"/>
      <c r="C4" s="27" t="s">
        <v>4</v>
      </c>
      <c r="D4" s="27" t="s">
        <v>2</v>
      </c>
      <c r="E4" s="27" t="s">
        <v>3</v>
      </c>
      <c r="F4" s="27" t="s">
        <v>12</v>
      </c>
      <c r="G4" s="27" t="s">
        <v>13</v>
      </c>
      <c r="H4" s="27" t="s">
        <v>92</v>
      </c>
      <c r="I4" s="27" t="s">
        <v>93</v>
      </c>
      <c r="J4" s="28" t="s">
        <v>94</v>
      </c>
    </row>
    <row r="5" spans="1:10" x14ac:dyDescent="0.25">
      <c r="A5" s="5" t="s">
        <v>4</v>
      </c>
      <c r="B5" s="5" t="s">
        <v>99</v>
      </c>
      <c r="C5" s="27" t="s">
        <v>95</v>
      </c>
      <c r="D5" s="27" t="s">
        <v>102</v>
      </c>
      <c r="E5" s="27" t="s">
        <v>102</v>
      </c>
      <c r="F5" s="27" t="s">
        <v>103</v>
      </c>
      <c r="G5" s="27" t="s">
        <v>104</v>
      </c>
      <c r="H5" s="27" t="s">
        <v>96</v>
      </c>
      <c r="I5" s="27" t="s">
        <v>110</v>
      </c>
      <c r="J5" s="28" t="s">
        <v>3</v>
      </c>
    </row>
    <row r="6" spans="1:10" x14ac:dyDescent="0.25">
      <c r="A6" s="5" t="s">
        <v>2</v>
      </c>
      <c r="B6" s="5" t="s">
        <v>45</v>
      </c>
      <c r="C6" s="27" t="s">
        <v>105</v>
      </c>
      <c r="D6" s="27" t="s">
        <v>95</v>
      </c>
      <c r="E6" s="27" t="s">
        <v>109</v>
      </c>
      <c r="F6" s="27" t="s">
        <v>103</v>
      </c>
      <c r="G6" s="27" t="s">
        <v>105</v>
      </c>
      <c r="H6" s="27" t="s">
        <v>97</v>
      </c>
      <c r="I6" s="27" t="s">
        <v>111</v>
      </c>
      <c r="J6" s="28" t="s">
        <v>12</v>
      </c>
    </row>
    <row r="7" spans="1:10" x14ac:dyDescent="0.25">
      <c r="A7" s="5" t="s">
        <v>3</v>
      </c>
      <c r="B7" s="5" t="s">
        <v>116</v>
      </c>
      <c r="C7" s="27" t="s">
        <v>105</v>
      </c>
      <c r="D7" s="27" t="s">
        <v>108</v>
      </c>
      <c r="E7" s="27" t="s">
        <v>95</v>
      </c>
      <c r="F7" s="27" t="s">
        <v>103</v>
      </c>
      <c r="G7" s="27" t="s">
        <v>102</v>
      </c>
      <c r="H7" s="27" t="s">
        <v>96</v>
      </c>
      <c r="I7" s="27" t="s">
        <v>112</v>
      </c>
      <c r="J7" s="28" t="s">
        <v>4</v>
      </c>
    </row>
    <row r="8" spans="1:10" x14ac:dyDescent="0.25">
      <c r="A8" s="5" t="s">
        <v>12</v>
      </c>
      <c r="B8" s="5" t="s">
        <v>100</v>
      </c>
      <c r="C8" s="27" t="s">
        <v>106</v>
      </c>
      <c r="D8" s="27" t="s">
        <v>106</v>
      </c>
      <c r="E8" s="27" t="s">
        <v>106</v>
      </c>
      <c r="F8" s="27" t="s">
        <v>95</v>
      </c>
      <c r="G8" s="27" t="s">
        <v>106</v>
      </c>
      <c r="H8" s="27" t="s">
        <v>98</v>
      </c>
      <c r="I8" s="27" t="s">
        <v>113</v>
      </c>
      <c r="J8" s="28" t="s">
        <v>13</v>
      </c>
    </row>
    <row r="9" spans="1:10" x14ac:dyDescent="0.25">
      <c r="A9" s="5" t="s">
        <v>13</v>
      </c>
      <c r="B9" s="5" t="s">
        <v>101</v>
      </c>
      <c r="C9" s="27" t="s">
        <v>107</v>
      </c>
      <c r="D9" s="27" t="s">
        <v>102</v>
      </c>
      <c r="E9" s="27" t="s">
        <v>105</v>
      </c>
      <c r="F9" s="27" t="s">
        <v>103</v>
      </c>
      <c r="G9" s="27" t="s">
        <v>95</v>
      </c>
      <c r="H9" s="27" t="s">
        <v>96</v>
      </c>
      <c r="I9" s="27" t="s">
        <v>114</v>
      </c>
      <c r="J9" s="28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U17</vt:lpstr>
      <vt:lpstr>U15</vt:lpstr>
      <vt:lpstr>U13</vt:lpstr>
      <vt:lpstr>U11</vt:lpstr>
      <vt:lpstr>samostatně kluci</vt:lpstr>
      <vt:lpstr>samostatně holky</vt:lpstr>
      <vt:lpstr>družstva</vt:lpstr>
      <vt:lpstr>družstva skupina</vt:lpstr>
      <vt:lpstr>'samostatně holky'!Oblast_tisku</vt:lpstr>
      <vt:lpstr>'samostatně kluci'!Oblast_tisku</vt:lpstr>
      <vt:lpstr>'U11'!Oblast_tisku</vt:lpstr>
      <vt:lpstr>'U13'!Oblast_tisku</vt:lpstr>
      <vt:lpstr>'U15'!Oblast_tisku</vt:lpstr>
      <vt:lpstr>'U17'!Oblast_tisku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2024-05-14T08:42:56Z</cp:lastPrinted>
  <dcterms:created xsi:type="dcterms:W3CDTF">2021-11-19T10:11:30Z</dcterms:created>
  <dcterms:modified xsi:type="dcterms:W3CDTF">2024-05-14T08:44:05Z</dcterms:modified>
</cp:coreProperties>
</file>